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jhonjangelh/Downloads/"/>
    </mc:Choice>
  </mc:AlternateContent>
  <xr:revisionPtr revIDLastSave="0" documentId="13_ncr:1_{D85527E5-5047-2246-8064-F5C945594A70}" xr6:coauthVersionLast="47" xr6:coauthVersionMax="47" xr10:uidLastSave="{00000000-0000-0000-0000-000000000000}"/>
  <bookViews>
    <workbookView xWindow="0" yWindow="740" windowWidth="29400" windowHeight="18380" tabRatio="859" activeTab="1" xr2:uid="{00000000-000D-0000-FFFF-FFFF00000000}"/>
  </bookViews>
  <sheets>
    <sheet name="1. Matriz de Riesgos" sheetId="17" r:id="rId1"/>
    <sheet name="2. Matriz de oportunidades" sheetId="18" r:id="rId2"/>
    <sheet name="GUIA 1 MATRIZ DE RIESGOS" sheetId="3" r:id="rId3"/>
    <sheet name="GUIA 2 CLASE RIESGO-OPORTUNIDAD" sheetId="4" r:id="rId4"/>
    <sheet name="GUIA 3PROBABILIDAD-FACTIBILIDAD" sheetId="5" r:id="rId5"/>
    <sheet name="GUIA 4 IMPACTO" sheetId="6" r:id="rId6"/>
    <sheet name="GUIA 5 ZONA DE RIESGO" sheetId="7" r:id="rId7"/>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20" roundtripDataChecksum="6+bMS1xb36ezFOGRpEtMhQscPyMUSLi1mVPxwU6Bmw8="/>
    </ext>
  </extLst>
</workbook>
</file>

<file path=xl/calcChain.xml><?xml version="1.0" encoding="utf-8"?>
<calcChain xmlns="http://schemas.openxmlformats.org/spreadsheetml/2006/main">
  <c r="K9" i="18" l="1"/>
  <c r="K10" i="18"/>
  <c r="K8" i="18"/>
  <c r="K12" i="18"/>
  <c r="J12" i="18"/>
  <c r="J13" i="18"/>
  <c r="J11" i="18"/>
  <c r="J9" i="18"/>
  <c r="J8" i="18"/>
  <c r="J8" i="17"/>
  <c r="K8" i="17" s="1"/>
  <c r="J9" i="17"/>
  <c r="K9" i="17" s="1"/>
  <c r="J11" i="17"/>
  <c r="K10" i="17" s="1"/>
  <c r="J12" i="3"/>
  <c r="K12" i="3" s="1"/>
  <c r="J8" i="3"/>
  <c r="K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TuSoft</author>
  </authors>
  <commentList>
    <comment ref="L6" authorId="0" shapeId="0" xr:uid="{4B23D394-7A7B-4759-9E76-ACDADAD1FE4D}">
      <text>
        <r>
          <rPr>
            <sz val="11"/>
            <color theme="1"/>
            <rFont val="Calibri"/>
            <family val="2"/>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B3466D94-E0E1-4AFB-B7B6-1EE12AD91C20}">
      <text>
        <r>
          <rPr>
            <sz val="11"/>
            <color theme="1"/>
            <rFont val="Calibri"/>
            <family val="2"/>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1" shapeId="0" xr:uid="{00000000-0006-0000-0000-000003000000}">
      <text>
        <r>
          <rPr>
            <sz val="12"/>
            <color indexed="81"/>
            <rFont val="Tahoma"/>
            <family val="2"/>
          </rPr>
          <t xml:space="preserve">Es el motivo o razón por la que se genera un riesgo. </t>
        </r>
        <r>
          <rPr>
            <b/>
            <sz val="12"/>
            <color indexed="81"/>
            <rFont val="Tahoma"/>
            <family val="2"/>
          </rPr>
          <t xml:space="preserve">Debido a…
</t>
        </r>
      </text>
    </comment>
    <comment ref="D7" authorId="1" shapeId="0" xr:uid="{00000000-0006-0000-0000-00000400000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1" shapeId="0" xr:uid="{00000000-0006-0000-0000-00000500000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1" shapeId="0" xr:uid="{00000000-0006-0000-0000-00000600000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1" shapeId="0" xr:uid="{00000000-0006-0000-0000-00000700000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1" shapeId="0" xr:uid="{00000000-0006-0000-0000-000008000000}">
      <text>
        <r>
          <rPr>
            <b/>
            <sz val="14"/>
            <color rgb="FF000000"/>
            <rFont val="Tahoma"/>
            <family val="2"/>
          </rPr>
          <t xml:space="preserve">PROBABILIDAD
</t>
        </r>
        <r>
          <rPr>
            <sz val="14"/>
            <color rgb="FF000000"/>
            <rFont val="Tahoma"/>
            <family val="2"/>
          </rPr>
          <t xml:space="preserve">
</t>
        </r>
        <r>
          <rPr>
            <sz val="14"/>
            <color rgb="FF000000"/>
            <rFont val="Tahoma"/>
            <family val="2"/>
          </rPr>
          <t xml:space="preserve">ALTA : 3  Es inevitable que el riesgo se presente
</t>
        </r>
        <r>
          <rPr>
            <sz val="14"/>
            <color rgb="FF000000"/>
            <rFont val="Tahoma"/>
            <family val="2"/>
          </rPr>
          <t xml:space="preserve">
</t>
        </r>
        <r>
          <rPr>
            <sz val="14"/>
            <color rgb="FF000000"/>
            <rFont val="Tahoma"/>
            <family val="2"/>
          </rPr>
          <t xml:space="preserve">MEDIA : 2  Es factible que el riesgo se presente
</t>
        </r>
        <r>
          <rPr>
            <sz val="14"/>
            <color rgb="FF000000"/>
            <rFont val="Tahoma"/>
            <family val="2"/>
          </rPr>
          <t xml:space="preserve">
</t>
        </r>
        <r>
          <rPr>
            <sz val="14"/>
            <color rgb="FF000000"/>
            <rFont val="Tahoma"/>
            <family val="2"/>
          </rPr>
          <t>BAJA : 1 Es muy poco factible que el riesgo se presente</t>
        </r>
      </text>
    </comment>
    <comment ref="I7" authorId="1" shapeId="0" xr:uid="{00000000-0006-0000-0000-000009000000}">
      <text>
        <r>
          <rPr>
            <b/>
            <sz val="14"/>
            <color rgb="FF000000"/>
            <rFont val="Tahoma"/>
            <family val="2"/>
          </rPr>
          <t xml:space="preserve">IMPACTO:
</t>
        </r>
        <r>
          <rPr>
            <b/>
            <sz val="14"/>
            <color rgb="FF000000"/>
            <rFont val="Tahoma"/>
            <family val="2"/>
          </rPr>
          <t xml:space="preserve">
</t>
        </r>
        <r>
          <rPr>
            <sz val="14"/>
            <color rgb="FF000000"/>
            <rFont val="Tahoma"/>
            <family val="2"/>
          </rPr>
          <t xml:space="preserve">LEVE 5 Si el riesgo llegara a presentarse, afecta en grado bajo al proceso
</t>
        </r>
        <r>
          <rPr>
            <sz val="14"/>
            <color rgb="FF000000"/>
            <rFont val="Tahoma"/>
            <family val="2"/>
          </rPr>
          <t xml:space="preserve">
</t>
        </r>
        <r>
          <rPr>
            <sz val="14"/>
            <color rgb="FF000000"/>
            <rFont val="Tahoma"/>
            <family val="2"/>
          </rPr>
          <t xml:space="preserve">MODERADO 10 Si el riesgo llegara a presentarse, afecta en grado medio al proceso
</t>
        </r>
        <r>
          <rPr>
            <sz val="14"/>
            <color rgb="FF000000"/>
            <rFont val="Tahoma"/>
            <family val="2"/>
          </rPr>
          <t xml:space="preserve">
</t>
        </r>
        <r>
          <rPr>
            <sz val="14"/>
            <color rgb="FF000000"/>
            <rFont val="Tahoma"/>
            <family val="2"/>
          </rPr>
          <t xml:space="preserve">CATASTROFICO 20 Si el riesgo llegara a presentarse, afecta en alto grado al 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TuSoft</author>
  </authors>
  <commentList>
    <comment ref="L6" authorId="0" shapeId="0" xr:uid="{EF1908B7-EB73-4B5B-A2BA-D3111F94D630}">
      <text>
        <r>
          <rPr>
            <sz val="11"/>
            <color rgb="FF000000"/>
            <rFont val="Calibri"/>
            <family val="2"/>
          </rPr>
          <t xml:space="preserve">======
</t>
        </r>
        <r>
          <rPr>
            <sz val="11"/>
            <color rgb="FF000000"/>
            <rFont val="Calibri"/>
            <family val="2"/>
          </rPr>
          <t xml:space="preserve">ID#AAABNiKjxnY
</t>
        </r>
        <r>
          <rPr>
            <sz val="11"/>
            <color rgb="FF000000"/>
            <rFont val="Calibri"/>
            <family val="2"/>
          </rPr>
          <t xml:space="preserve">TuSoft    (2024-05-20 16:36:33)
</t>
        </r>
        <r>
          <rPr>
            <sz val="11"/>
            <color rgb="FF000000"/>
            <rFont val="Calibri"/>
            <family val="2"/>
          </rPr>
          <t xml:space="preserve">Tipos de control
</t>
        </r>
        <r>
          <rPr>
            <sz val="11"/>
            <color rgb="FF000000"/>
            <rFont val="Calibri"/>
            <family val="2"/>
          </rPr>
          <t xml:space="preserve">Controles de Gestión. Son aquellos controles orientados a asegurar el cumplimiento de las estrategias, políticas y objetivos institucionales, EJEMPLOS: Indicadores, auditorías, informes, comités, monitoreo de riesgos, seguimientos, entre otros. 
</t>
        </r>
        <r>
          <rPr>
            <sz val="11"/>
            <color rgb="FF000000"/>
            <rFont val="Calibri"/>
            <family val="2"/>
          </rPr>
          <t xml:space="preserve">
</t>
        </r>
        <r>
          <rPr>
            <sz val="11"/>
            <color rgb="FF000000"/>
            <rFont val="Calibri"/>
            <family val="2"/>
          </rPr>
          <t xml:space="preserve">Controles Operativos. Son aquellos controles enfocados a asegurar la ejecución de las actividades de un proceso, EJEMPLOS:
</t>
        </r>
        <r>
          <rPr>
            <sz val="11"/>
            <color rgb="FF000000"/>
            <rFont val="Calibri"/>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sz val="11"/>
            <color rgb="FF000000"/>
            <rFont val="Calibri"/>
            <family val="2"/>
          </rPr>
          <t xml:space="preserve">
</t>
        </r>
        <r>
          <rPr>
            <sz val="11"/>
            <color rgb="FF000000"/>
            <rFont val="Calibri"/>
            <family val="2"/>
          </rPr>
          <t>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B8AD24D2-6217-458B-806D-6EDBE337AEBD}">
      <text>
        <r>
          <rPr>
            <sz val="11"/>
            <color rgb="FF000000"/>
            <rFont val="Calibri"/>
            <family val="2"/>
          </rPr>
          <t xml:space="preserve">======
</t>
        </r>
        <r>
          <rPr>
            <sz val="11"/>
            <color rgb="FF000000"/>
            <rFont val="Calibri"/>
            <family val="2"/>
          </rPr>
          <t xml:space="preserve">ID#AAABNiKjxoA
</t>
        </r>
        <r>
          <rPr>
            <sz val="11"/>
            <color rgb="FF000000"/>
            <rFont val="Calibri"/>
            <family val="2"/>
          </rPr>
          <t xml:space="preserve">Estructura de la Acción    (2024-05-20 16:36:33)
</t>
        </r>
        <r>
          <rPr>
            <sz val="11"/>
            <color rgb="FF000000"/>
            <rFont val="Calibri"/>
            <family val="2"/>
          </rPr>
          <t xml:space="preserve">Acción
</t>
        </r>
        <r>
          <rPr>
            <sz val="11"/>
            <color rgb="FF000000"/>
            <rFont val="Calibri"/>
            <family val="2"/>
          </rPr>
          <t xml:space="preserve">Actividad realizada para llevar a cabo la accion.
</t>
        </r>
        <r>
          <rPr>
            <sz val="11"/>
            <color rgb="FF000000"/>
            <rFont val="Calibri"/>
            <family val="2"/>
          </rPr>
          <t xml:space="preserve">
</t>
        </r>
        <r>
          <rPr>
            <sz val="11"/>
            <color rgb="FF000000"/>
            <rFont val="Calibri"/>
            <family val="2"/>
          </rPr>
          <t xml:space="preserve">Objeto sobre el cual recae la acción
</t>
        </r>
        <r>
          <rPr>
            <sz val="11"/>
            <color rgb="FF000000"/>
            <rFont val="Calibri"/>
            <family val="2"/>
          </rPr>
          <t xml:space="preserve">Puede ser un documento en su totalidad, una característica a controlar producto de una actividad específica que implique inspección, confirmación o comparación; un comité, un informe, entre otros.
</t>
        </r>
        <r>
          <rPr>
            <sz val="11"/>
            <color rgb="FF000000"/>
            <rFont val="Calibri"/>
            <family val="2"/>
          </rPr>
          <t xml:space="preserve">
</t>
        </r>
        <r>
          <rPr>
            <sz val="11"/>
            <color rgb="FF000000"/>
            <rFont val="Calibri"/>
            <family val="2"/>
          </rPr>
          <t xml:space="preserve">Elementos adicionales de contexto o descriptivos
</t>
        </r>
        <r>
          <rPr>
            <sz val="11"/>
            <color rgb="FF000000"/>
            <rFont val="Calibri"/>
            <family val="2"/>
          </rPr>
          <t>Complementan el control. Pueden ser referentes a nivel de documentos, normas, entre otros.</t>
        </r>
      </text>
    </comment>
    <comment ref="C7" authorId="1" shapeId="0" xr:uid="{4E13D8BB-51C8-4D49-B89B-7FCABCDA6998}">
      <text>
        <r>
          <rPr>
            <sz val="12"/>
            <color indexed="81"/>
            <rFont val="Tahoma"/>
            <family val="2"/>
          </rPr>
          <t xml:space="preserve">Es el motivo o razón por la que se genera un riesgo. </t>
        </r>
        <r>
          <rPr>
            <b/>
            <sz val="12"/>
            <color indexed="81"/>
            <rFont val="Tahoma"/>
            <family val="2"/>
          </rPr>
          <t xml:space="preserve">Debido a…
</t>
        </r>
      </text>
    </comment>
    <comment ref="D7" authorId="0" shapeId="0" xr:uid="{E8D03778-7D35-49AA-A78D-2422C98F03DF}">
      <text>
        <r>
          <rPr>
            <sz val="11"/>
            <color rgb="FF000000"/>
            <rFont val="Calibri"/>
            <family val="2"/>
          </rPr>
          <t xml:space="preserve">======
</t>
        </r>
        <r>
          <rPr>
            <sz val="11"/>
            <color rgb="FF000000"/>
            <rFont val="Calibri"/>
            <family val="2"/>
          </rPr>
          <t xml:space="preserve">ID#AAABNiKjxpc
</t>
        </r>
        <r>
          <rPr>
            <sz val="11"/>
            <color rgb="FF000000"/>
            <rFont val="Calibri"/>
            <family val="2"/>
          </rPr>
          <t xml:space="preserve">TuSoft    (2024-05-20 16:36:33)
</t>
        </r>
        <r>
          <rPr>
            <sz val="11"/>
            <color rgb="FF000000"/>
            <rFont val="Calibri"/>
            <family val="2"/>
          </rPr>
          <t xml:space="preserve">Evento capaz de poner en peligro el cumplimiento del OBJETIVO DEL PROCESO 
</t>
        </r>
        <r>
          <rPr>
            <sz val="11"/>
            <color rgb="FF000000"/>
            <rFont val="Calibri"/>
            <family val="2"/>
          </rPr>
          <t>Podría ocurrir…</t>
        </r>
      </text>
    </comment>
    <comment ref="E7" authorId="1" shapeId="0" xr:uid="{0215B270-996E-4EB1-BB10-89000A1B152F}">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1" shapeId="0" xr:uid="{45C1EAD4-B4CD-4E6E-B451-D92FDDDF7D2A}">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shapeId="0" xr:uid="{FED0F380-9915-4F23-83E5-09A987B9FB2E}">
      <text>
        <r>
          <rPr>
            <sz val="11"/>
            <color theme="1"/>
            <rFont val="Calibri"/>
            <family val="2"/>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1" shapeId="0" xr:uid="{B6ED41AA-BD64-48C9-ACFD-A8AFC242C9D5}">
      <text>
        <r>
          <rPr>
            <b/>
            <sz val="14"/>
            <color rgb="FF000000"/>
            <rFont val="Tahoma"/>
            <family val="2"/>
          </rPr>
          <t xml:space="preserve">PROBABILIDAD
</t>
        </r>
        <r>
          <rPr>
            <sz val="14"/>
            <color rgb="FF000000"/>
            <rFont val="Tahoma"/>
            <family val="2"/>
          </rPr>
          <t xml:space="preserve">
</t>
        </r>
        <r>
          <rPr>
            <sz val="14"/>
            <color rgb="FF000000"/>
            <rFont val="Tahoma"/>
            <family val="2"/>
          </rPr>
          <t xml:space="preserve">ALTA : 3  Es inevitable que el riesgo se presente
</t>
        </r>
        <r>
          <rPr>
            <sz val="14"/>
            <color rgb="FF000000"/>
            <rFont val="Tahoma"/>
            <family val="2"/>
          </rPr>
          <t xml:space="preserve">
</t>
        </r>
        <r>
          <rPr>
            <sz val="14"/>
            <color rgb="FF000000"/>
            <rFont val="Tahoma"/>
            <family val="2"/>
          </rPr>
          <t xml:space="preserve">MEDIA : 2  Es factible que el riesgo se presente
</t>
        </r>
        <r>
          <rPr>
            <sz val="14"/>
            <color rgb="FF000000"/>
            <rFont val="Tahoma"/>
            <family val="2"/>
          </rPr>
          <t xml:space="preserve">
</t>
        </r>
        <r>
          <rPr>
            <sz val="14"/>
            <color rgb="FF000000"/>
            <rFont val="Tahoma"/>
            <family val="2"/>
          </rPr>
          <t>BAJA : 1 Es muy poco factible que el riesgo se presente</t>
        </r>
      </text>
    </comment>
    <comment ref="I7" authorId="1" shapeId="0" xr:uid="{1DB20B3E-15A5-4A65-A8B5-AA205061AEEA}">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family val="2"/>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family val="2"/>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family val="2"/>
            <scheme val="minor"/>
          </rPr>
          <t>======
ID#AAABNiKjxoo
TuSoft    (2024-05-20 16:36:33)
Es el motivo o razón por la que se genera un riesgo. Debido a…</t>
        </r>
      </text>
    </comment>
    <comment ref="D7" authorId="0" shapeId="0" xr:uid="{00000000-0006-0000-0200-000012000000}">
      <text>
        <r>
          <rPr>
            <sz val="11"/>
            <color theme="1"/>
            <rFont val="Calibri"/>
            <family val="2"/>
            <scheme val="minor"/>
          </rPr>
          <t>======
ID#AAABNiKjxng
TuSoft    (2024-05-20 16:36:33)
Efecto (negativo) de la incertidumbre sobre los objetivos. 
Podría ocurrir…</t>
        </r>
      </text>
    </comment>
    <comment ref="E7" authorId="0" shapeId="0" xr:uid="{00000000-0006-0000-0200-000011000000}">
      <text>
        <r>
          <rPr>
            <sz val="11"/>
            <color theme="1"/>
            <rFont val="Calibri"/>
            <family val="2"/>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family val="2"/>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family val="2"/>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family val="2"/>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family val="2"/>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family val="2"/>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family val="2"/>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family val="2"/>
            <scheme val="minor"/>
          </rPr>
          <t>======
ID#AAABNiKjxpM
TuSoft    (2024-05-20 16:36:33)
Es el motivo o razón por la que se genera un riesgo. Debido a…</t>
        </r>
      </text>
    </comment>
    <comment ref="D11" authorId="0" shapeId="0" xr:uid="{00000000-0006-0000-0200-00000E000000}">
      <text>
        <r>
          <rPr>
            <sz val="11"/>
            <color theme="1"/>
            <rFont val="Calibri"/>
            <family val="2"/>
            <scheme val="minor"/>
          </rPr>
          <t>======
ID#AAABNiKjxn8
TuSoft    (2024-05-20 16:36:33)
Efecto (positivo) de la incertidumbre sobre los objetivos. 
Podría ocurrir…</t>
        </r>
      </text>
    </comment>
    <comment ref="E11" authorId="0" shapeId="0" xr:uid="{00000000-0006-0000-0200-000003000000}">
      <text>
        <r>
          <rPr>
            <sz val="11"/>
            <color theme="1"/>
            <rFont val="Calibri"/>
            <family val="2"/>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family val="2"/>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family val="2"/>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family val="2"/>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family val="2"/>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<sst xmlns="http://schemas.openxmlformats.org/spreadsheetml/2006/main" count="198" uniqueCount="117">
  <si>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</si>
  <si>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</si>
  <si>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</si>
  <si>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</si>
  <si>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</si>
  <si>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</si>
  <si>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</si>
  <si>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</si>
  <si>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</si>
  <si>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</si>
  <si>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</si>
  <si>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</si>
  <si>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</si>
  <si>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</si>
  <si>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</si>
  <si>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</si>
  <si>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</si>
  <si>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</si>
  <si>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</si>
  <si>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</si>
  <si>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</si>
  <si>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</si>
  <si>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</si>
  <si>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</si>
  <si>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</si>
  <si>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</si>
  <si>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</si>
  <si>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</si>
  <si>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</si>
  <si>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</si>
  <si>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family val="1"/>
      </rPr>
      <t>CLASIFICIACIÓN DE LOS RIESGOS</t>
    </r>
    <r>
      <rPr>
        <b/>
        <sz val="12"/>
        <color rgb="FFFF0000"/>
        <rFont val="Century Gothic"/>
        <family val="1"/>
      </rPr>
      <t>/OPORUNIDADES</t>
    </r>
  </si>
  <si>
    <r>
      <rPr>
        <sz val="10"/>
        <color theme="1"/>
        <rFont val="Century Gothic"/>
        <family val="1"/>
      </rPr>
      <t>Durante el proceso de identificación del riesgo</t>
    </r>
    <r>
      <rPr>
        <sz val="10"/>
        <color rgb="FFFF0000"/>
        <rFont val="Century Gothic"/>
        <family val="1"/>
      </rPr>
      <t>/oportunidad</t>
    </r>
    <r>
      <rPr>
        <sz val="10"/>
        <color theme="1"/>
        <rFont val="Century Gothic"/>
        <family val="1"/>
      </rPr>
      <t xml:space="preserve"> se recomienda hacer una clasificación; con el fin de establecer con mayor facilidad el análisis del impacto, teniendo en cuenta los siguientes conceptos:</t>
    </r>
  </si>
  <si>
    <r>
      <rPr>
        <b/>
        <sz val="10"/>
        <color theme="1"/>
        <rFont val="Century Gothic"/>
        <family val="1"/>
      </rPr>
      <t>RIESGO</t>
    </r>
    <r>
      <rPr>
        <b/>
        <sz val="10"/>
        <color rgb="FFFF0000"/>
        <rFont val="Century Gothic"/>
        <family val="1"/>
      </rPr>
      <t>/OPORTUNIDAD</t>
    </r>
    <r>
      <rPr>
        <b/>
        <sz val="10"/>
        <color theme="1"/>
        <rFont val="Century Gothic"/>
        <family val="1"/>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</si>
  <si>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</si>
  <si>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1"/>
      </rPr>
      <t>RIESGO</t>
    </r>
    <r>
      <rPr>
        <b/>
        <sz val="10"/>
        <color rgb="FFFF0000"/>
        <rFont val="Century Gothic"/>
        <family val="1"/>
      </rPr>
      <t>/OPORTUNIDAD</t>
    </r>
    <r>
      <rPr>
        <b/>
        <sz val="10"/>
        <color theme="1"/>
        <rFont val="Century Gothic"/>
        <family val="1"/>
      </rPr>
      <t xml:space="preserve"> OPERATIVO</t>
    </r>
  </si>
  <si>
    <r>
      <rPr>
        <sz val="10"/>
        <color theme="1"/>
        <rFont val="Century Gothic"/>
        <family val="1"/>
      </rPr>
      <t>Es la posibilidad de ocurrencia de pérdidas</t>
    </r>
    <r>
      <rPr>
        <sz val="10"/>
        <color rgb="FFFF0000"/>
        <rFont val="Century Gothic"/>
        <family val="1"/>
      </rPr>
      <t xml:space="preserve"> o ganancias</t>
    </r>
    <r>
      <rPr>
        <sz val="10"/>
        <color theme="1"/>
        <rFont val="Century Gothic"/>
        <family val="1"/>
      </rPr>
      <t xml:space="preserve"> financieras originadas por fallas o insuficiencias; </t>
    </r>
    <r>
      <rPr>
        <sz val="10"/>
        <color rgb="FFFF0000"/>
        <rFont val="Century Gothic"/>
        <family val="1"/>
      </rPr>
      <t xml:space="preserve">así como por eficiencias </t>
    </r>
    <r>
      <rPr>
        <sz val="10"/>
        <color theme="1"/>
        <rFont val="Century Gothic"/>
        <family val="1"/>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</si>
  <si>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1"/>
      </rPr>
      <t>RIESGO</t>
    </r>
    <r>
      <rPr>
        <b/>
        <sz val="10"/>
        <color rgb="FFFF0000"/>
        <rFont val="Century Gothic"/>
        <family val="1"/>
      </rPr>
      <t>/OPORTUNIDAD</t>
    </r>
    <r>
      <rPr>
        <b/>
        <sz val="10"/>
        <color theme="1"/>
        <rFont val="Century Gothic"/>
        <family val="1"/>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</si>
  <si>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</si>
  <si>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1"/>
      </rPr>
      <t>RIESGOS</t>
    </r>
    <r>
      <rPr>
        <b/>
        <sz val="10"/>
        <color rgb="FFFF0000"/>
        <rFont val="Century Gothic"/>
        <family val="1"/>
      </rPr>
      <t>/OPORTUNIDAD</t>
    </r>
    <r>
      <rPr>
        <b/>
        <sz val="10"/>
        <color theme="1"/>
        <rFont val="Century Gothic"/>
        <family val="1"/>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</si>
  <si>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</si>
  <si>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1"/>
      </rPr>
      <t>RIESGOS</t>
    </r>
    <r>
      <rPr>
        <b/>
        <sz val="10"/>
        <color rgb="FFFF0000"/>
        <rFont val="Century Gothic"/>
        <family val="1"/>
      </rPr>
      <t xml:space="preserve">/OPORTUNIDAD </t>
    </r>
    <r>
      <rPr>
        <b/>
        <sz val="10"/>
        <color theme="1"/>
        <rFont val="Century Gothic"/>
        <family val="1"/>
      </rPr>
      <t>TECNOLOGIA</t>
    </r>
  </si>
  <si>
    <r>
      <rPr>
        <sz val="10"/>
        <color theme="1"/>
        <rFont val="Century Gothic"/>
        <family val="1"/>
      </rPr>
      <t>Son derivados de fallas</t>
    </r>
    <r>
      <rPr>
        <sz val="10"/>
        <color rgb="FFFF0000"/>
        <rFont val="Century Gothic"/>
        <family val="1"/>
      </rPr>
      <t xml:space="preserve"> o mejoras</t>
    </r>
    <r>
      <rPr>
        <sz val="10"/>
        <color theme="1"/>
        <rFont val="Century Gothic"/>
        <family val="1"/>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</si>
  <si>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1"/>
      </rPr>
      <t>RIESGO</t>
    </r>
    <r>
      <rPr>
        <b/>
        <sz val="10"/>
        <color rgb="FFFF0000"/>
        <rFont val="Century Gothic"/>
        <family val="1"/>
      </rPr>
      <t>/OPORTUNIDAD</t>
    </r>
    <r>
      <rPr>
        <b/>
        <sz val="10"/>
        <color theme="1"/>
        <rFont val="Century Gothic"/>
        <family val="1"/>
      </rPr>
      <t xml:space="preserve"> DE IMAGEN</t>
    </r>
  </si>
  <si>
    <r>
      <rPr>
        <sz val="10"/>
        <color theme="1"/>
        <rFont val="Century Gothic"/>
        <family val="1"/>
      </rPr>
      <t>Es la posibilidad de pérdida/</t>
    </r>
    <r>
      <rPr>
        <sz val="10"/>
        <color rgb="FFFF0000"/>
        <rFont val="Century Gothic"/>
        <family val="1"/>
      </rPr>
      <t xml:space="preserve">ganacia </t>
    </r>
    <r>
      <rPr>
        <sz val="10"/>
        <color theme="1"/>
        <rFont val="Century Gothic"/>
        <family val="1"/>
      </rPr>
      <t>por mala</t>
    </r>
    <r>
      <rPr>
        <sz val="10"/>
        <color rgb="FFFF0000"/>
        <rFont val="Century Gothic"/>
        <family val="1"/>
      </rPr>
      <t>/buena</t>
    </r>
    <r>
      <rPr>
        <sz val="10"/>
        <color theme="1"/>
        <rFont val="Century Gothic"/>
        <family val="1"/>
      </rPr>
      <t xml:space="preserve"> imagen, </t>
    </r>
    <r>
      <rPr>
        <sz val="10"/>
        <color rgb="FFFF0000"/>
        <rFont val="Century Gothic"/>
        <family val="1"/>
      </rPr>
      <t>prestigio/desprestigio</t>
    </r>
    <r>
      <rPr>
        <sz val="10"/>
        <color theme="1"/>
        <rFont val="Century Gothic"/>
        <family val="1"/>
      </rPr>
      <t>, publicidad negativa</t>
    </r>
    <r>
      <rPr>
        <sz val="10"/>
        <color rgb="FFFF0000"/>
        <rFont val="Century Gothic"/>
        <family val="1"/>
      </rPr>
      <t>/positiva</t>
    </r>
    <r>
      <rPr>
        <sz val="10"/>
        <color theme="1"/>
        <rFont val="Century Gothic"/>
        <family val="1"/>
      </rPr>
      <t>, cierta o no, respecto de la misma y sus servicios, que produzca pérdida</t>
    </r>
    <r>
      <rPr>
        <sz val="10"/>
        <color rgb="FFFF0000"/>
        <rFont val="Century Gothic"/>
        <family val="1"/>
      </rPr>
      <t>/gananacia</t>
    </r>
    <r>
      <rPr>
        <sz val="10"/>
        <color theme="1"/>
        <rFont val="Century Gothic"/>
        <family val="1"/>
      </rPr>
      <t xml:space="preserve"> de estudiantes, disminución</t>
    </r>
    <r>
      <rPr>
        <sz val="10"/>
        <color rgb="FFFF0000"/>
        <rFont val="Century Gothic"/>
        <family val="1"/>
      </rPr>
      <t>/incremento</t>
    </r>
    <r>
      <rPr>
        <sz val="10"/>
        <color theme="1"/>
        <rFont val="Century Gothic"/>
        <family val="1"/>
      </rPr>
      <t xml:space="preserve"> de ingresos o procesos judiciales. Es decir el riesgo</t>
    </r>
    <r>
      <rPr>
        <sz val="10"/>
        <color rgb="FFFF0000"/>
        <rFont val="Century Gothic"/>
        <family val="1"/>
      </rPr>
      <t>/oportunidad</t>
    </r>
    <r>
      <rPr>
        <sz val="10"/>
        <color theme="1"/>
        <rFont val="Century Gothic"/>
        <family val="1"/>
      </rPr>
      <t xml:space="preserve"> de imagen, está relacionado con la percepción y la confianza por parte de</t>
    </r>
    <r>
      <rPr>
        <sz val="10"/>
        <color rgb="FFFF0000"/>
        <rFont val="Century Gothic"/>
        <family val="1"/>
      </rPr>
      <t xml:space="preserve"> las partes interesadas</t>
    </r>
    <r>
      <rPr>
        <sz val="10"/>
        <color theme="1"/>
        <rFont val="Century Gothic"/>
        <family val="1"/>
      </rPr>
      <t>, hacia la institución</t>
    </r>
  </si>
  <si>
    <r>
      <rPr>
        <b/>
        <sz val="10"/>
        <color theme="1"/>
        <rFont val="Century Gothic"/>
        <family val="1"/>
      </rPr>
      <t>RIESGO LEGAL</t>
    </r>
    <r>
      <rPr>
        <b/>
        <sz val="10"/>
        <color rgb="FFFF0000"/>
        <rFont val="Century Gothic"/>
        <family val="1"/>
      </rPr>
      <t>/OPORTUNIDAD</t>
    </r>
  </si>
  <si>
    <r>
      <rPr>
        <sz val="10"/>
        <color theme="1"/>
        <rFont val="Century Gothic"/>
        <family val="1"/>
      </rPr>
      <t xml:space="preserve">Se entiende por </t>
    </r>
    <r>
      <rPr>
        <sz val="10"/>
        <color rgb="FFFF0000"/>
        <rFont val="Century Gothic"/>
        <family val="1"/>
      </rPr>
      <t>riesgo/oportunidad</t>
    </r>
    <r>
      <rPr>
        <sz val="10"/>
        <color theme="1"/>
        <rFont val="Century Gothic"/>
        <family val="1"/>
      </rPr>
      <t xml:space="preserve"> legal la posibilidad de pérdida</t>
    </r>
    <r>
      <rPr>
        <sz val="10"/>
        <color rgb="FFFF0000"/>
        <rFont val="Century Gothic"/>
        <family val="1"/>
      </rPr>
      <t>/gananacia</t>
    </r>
    <r>
      <rPr>
        <sz val="10"/>
        <color theme="1"/>
        <rFont val="Century Gothic"/>
        <family val="1"/>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1"/>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</si>
  <si>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1"/>
      </rPr>
      <t xml:space="preserve">Bajo el criterio de </t>
    </r>
    <r>
      <rPr>
        <b/>
        <sz val="12"/>
        <color theme="1"/>
        <rFont val="Century Gothic"/>
        <family val="1"/>
      </rPr>
      <t>Probabilidad</t>
    </r>
    <r>
      <rPr>
        <sz val="12"/>
        <color theme="1"/>
        <rFont val="Century Gothic"/>
        <family val="1"/>
      </rPr>
      <t>, el riesgo se debe medir a partir de las siguientes especificaciones:</t>
    </r>
  </si>
  <si>
    <r>
      <rPr>
        <b/>
        <sz val="12"/>
        <color rgb="FF000000"/>
        <rFont val="Century Gothic"/>
        <family val="1"/>
      </rPr>
      <t>PROBABILIDAD</t>
    </r>
    <r>
      <rPr>
        <b/>
        <sz val="12"/>
        <color rgb="FFFF0000"/>
        <rFont val="Century Gothic"/>
        <family val="1"/>
      </rPr>
      <t>/FACTIBILIDAD</t>
    </r>
    <r>
      <rPr>
        <b/>
        <sz val="12"/>
        <color rgb="FF000000"/>
        <rFont val="Century Gothic"/>
        <family val="1"/>
      </rPr>
      <t xml:space="preserve"> DE OCURRENCIA</t>
    </r>
  </si>
  <si>
    <t>CLASIFICACIÓN</t>
  </si>
  <si>
    <t>NIVEL</t>
  </si>
  <si>
    <t>INTERPRETACION</t>
  </si>
  <si>
    <t>ALTA</t>
  </si>
  <si>
    <r>
      <rPr>
        <sz val="12"/>
        <color rgb="FF000000"/>
        <rFont val="Century Gothic"/>
        <family val="1"/>
      </rPr>
      <t>Es inevitable</t>
    </r>
    <r>
      <rPr>
        <sz val="12"/>
        <color rgb="FFFF0000"/>
        <rFont val="Century Gothic"/>
        <family val="1"/>
      </rPr>
      <t>/muy factible</t>
    </r>
    <r>
      <rPr>
        <sz val="12"/>
        <color rgb="FF000000"/>
        <rFont val="Century Gothic"/>
        <family val="1"/>
      </rPr>
      <t xml:space="preserve"> que el riesgo</t>
    </r>
    <r>
      <rPr>
        <sz val="12"/>
        <color rgb="FFFF0000"/>
        <rFont val="Century Gothic"/>
        <family val="1"/>
      </rPr>
      <t>/oportunidad</t>
    </r>
    <r>
      <rPr>
        <sz val="12"/>
        <color rgb="FF000000"/>
        <rFont val="Century Gothic"/>
        <family val="1"/>
      </rPr>
      <t xml:space="preserve"> se presente</t>
    </r>
  </si>
  <si>
    <t>MEDIA</t>
  </si>
  <si>
    <r>
      <rPr>
        <sz val="12"/>
        <color rgb="FF000000"/>
        <rFont val="Century Gothic"/>
        <family val="1"/>
      </rPr>
      <t>Es factible que el riesgo</t>
    </r>
    <r>
      <rPr>
        <sz val="12"/>
        <color rgb="FFFF0000"/>
        <rFont val="Century Gothic"/>
        <family val="1"/>
      </rPr>
      <t>/oportunidad</t>
    </r>
    <r>
      <rPr>
        <sz val="12"/>
        <color rgb="FF000000"/>
        <rFont val="Century Gothic"/>
        <family val="1"/>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</si>
  <si>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</si>
  <si>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</si>
  <si>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</si>
  <si>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family val="1"/>
      </rPr>
      <t>Bajo el criterio de</t>
    </r>
    <r>
      <rPr>
        <b/>
        <sz val="11"/>
        <color theme="1"/>
        <rFont val="Century Gothic"/>
        <family val="1"/>
      </rPr>
      <t xml:space="preserve"> Impacto</t>
    </r>
    <r>
      <rPr>
        <sz val="11"/>
        <color theme="1"/>
        <rFont val="Century Gothic"/>
        <family val="1"/>
      </rPr>
      <t>, el riesgo se debe medir a partir de las siguientes especificaciones</t>
    </r>
  </si>
  <si>
    <t>PROBABILIDAD DE OCURRENCIA</t>
  </si>
  <si>
    <t>CALIFICACIÓN</t>
  </si>
  <si>
    <t>LEVE</t>
  </si>
  <si>
    <r>
      <rPr>
        <sz val="11"/>
        <color rgb="FF000000"/>
        <rFont val="Century Gothic"/>
        <family val="1"/>
      </rPr>
      <t>Si el riesgo</t>
    </r>
    <r>
      <rPr>
        <sz val="11"/>
        <color rgb="FFFF0000"/>
        <rFont val="Century Gothic"/>
        <family val="1"/>
      </rPr>
      <t>/oportunidad</t>
    </r>
    <r>
      <rPr>
        <sz val="11"/>
        <color rgb="FF000000"/>
        <rFont val="Century Gothic"/>
        <family val="1"/>
      </rPr>
      <t xml:space="preserve"> llegara a presentarse, afecta</t>
    </r>
    <r>
      <rPr>
        <sz val="11"/>
        <color rgb="FFFF0000"/>
        <rFont val="Century Gothic"/>
        <family val="1"/>
      </rPr>
      <t>ría</t>
    </r>
    <r>
      <rPr>
        <sz val="11"/>
        <color rgb="FF000000"/>
        <rFont val="Century Gothic"/>
        <family val="1"/>
      </rPr>
      <t xml:space="preserve"> en grado bajo </t>
    </r>
    <r>
      <rPr>
        <sz val="11"/>
        <color rgb="FFFF0000"/>
        <rFont val="Century Gothic"/>
        <family val="1"/>
      </rPr>
      <t>el objetivo del proceso</t>
    </r>
  </si>
  <si>
    <t>MODERADO</t>
  </si>
  <si>
    <r>
      <rPr>
        <sz val="11"/>
        <color rgb="FF000000"/>
        <rFont val="Century Gothic"/>
        <family val="1"/>
      </rPr>
      <t>Si el riesgo/</t>
    </r>
    <r>
      <rPr>
        <sz val="11"/>
        <color rgb="FFFF0000"/>
        <rFont val="Century Gothic"/>
        <family val="1"/>
      </rPr>
      <t xml:space="preserve">oportunidad </t>
    </r>
    <r>
      <rPr>
        <sz val="11"/>
        <color rgb="FF000000"/>
        <rFont val="Century Gothic"/>
        <family val="1"/>
      </rPr>
      <t>llegara a presentarse, afecta</t>
    </r>
    <r>
      <rPr>
        <sz val="11"/>
        <color rgb="FFFF0000"/>
        <rFont val="Century Gothic"/>
        <family val="1"/>
      </rPr>
      <t>ría</t>
    </r>
    <r>
      <rPr>
        <sz val="11"/>
        <color rgb="FF000000"/>
        <rFont val="Century Gothic"/>
        <family val="1"/>
      </rPr>
      <t xml:space="preserve"> en grado medio </t>
    </r>
    <r>
      <rPr>
        <sz val="11"/>
        <color rgb="FFFF0000"/>
        <rFont val="Century Gothic"/>
        <family val="1"/>
      </rPr>
      <t>el objetivo del proceso</t>
    </r>
  </si>
  <si>
    <r>
      <rPr>
        <sz val="11"/>
        <color rgb="FF000000"/>
        <rFont val="Century Gothic"/>
        <family val="1"/>
      </rPr>
      <t>CATASTROFICO/</t>
    </r>
    <r>
      <rPr>
        <sz val="11"/>
        <color rgb="FFFF0000"/>
        <rFont val="Century Gothic"/>
        <family val="1"/>
      </rPr>
      <t>SIGNIFICATIVO</t>
    </r>
  </si>
  <si>
    <r>
      <rPr>
        <sz val="11"/>
        <color rgb="FF000000"/>
        <rFont val="Century Gothic"/>
        <family val="1"/>
      </rPr>
      <t>Si el riesgo</t>
    </r>
    <r>
      <rPr>
        <sz val="11"/>
        <color rgb="FFFF0000"/>
        <rFont val="Century Gothic"/>
        <family val="1"/>
      </rPr>
      <t>/oportunidad</t>
    </r>
    <r>
      <rPr>
        <sz val="11"/>
        <color rgb="FF000000"/>
        <rFont val="Century Gothic"/>
        <family val="1"/>
      </rPr>
      <t xml:space="preserve"> llegara a presentarse, afecta</t>
    </r>
    <r>
      <rPr>
        <sz val="11"/>
        <color rgb="FFFF0000"/>
        <rFont val="Century Gothic"/>
        <family val="1"/>
      </rPr>
      <t>ría</t>
    </r>
    <r>
      <rPr>
        <sz val="11"/>
        <color rgb="FF000000"/>
        <rFont val="Century Gothic"/>
        <family val="1"/>
      </rPr>
      <t xml:space="preserve"> en alto grado al </t>
    </r>
    <r>
      <rPr>
        <sz val="11"/>
        <color rgb="FFFF0000"/>
        <rFont val="Century Gothic"/>
        <family val="1"/>
      </rPr>
      <t>el objetivo del proceso</t>
    </r>
  </si>
  <si>
    <r>
      <rPr>
        <sz val="11"/>
        <color rgb="FF000000"/>
        <rFont val="Century Gothic"/>
        <family val="1"/>
      </rPr>
      <t>El impacto se cataloga como LEVE, MODERADO o CATASTROFICO</t>
    </r>
    <r>
      <rPr>
        <sz val="11"/>
        <color rgb="FFFF0000"/>
        <rFont val="Century Gothic"/>
        <family val="1"/>
      </rPr>
      <t>/SIGNIFICATIVO</t>
    </r>
    <r>
      <rPr>
        <sz val="11"/>
        <color rgb="FF000000"/>
        <rFont val="Century Gothic"/>
        <family val="1"/>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</si>
  <si>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</si>
  <si>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</si>
  <si>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</si>
  <si>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</si>
  <si>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</si>
  <si>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</si>
  <si>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</si>
  <si>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en su totalidad el cumplimiento del objetivo del proceso</t>
    </r>
  </si>
  <si>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parcial o temporalmente el cumplimiento del objetivo del proceso</t>
    </r>
  </si>
  <si>
    <r>
      <rPr>
        <sz val="10"/>
        <color rgb="FF000000"/>
        <rFont val="Century Gothic"/>
        <family val="1"/>
      </rPr>
      <t>La materialización del riesgo/</t>
    </r>
    <r>
      <rPr>
        <sz val="10"/>
        <color rgb="FFFF0000"/>
        <rFont val="Century Gothic"/>
        <family val="1"/>
      </rPr>
      <t>oportunidad</t>
    </r>
    <r>
      <rPr>
        <sz val="10"/>
        <color rgb="FF000000"/>
        <rFont val="Century Gothic"/>
        <family val="1"/>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</si>
  <si>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</si>
  <si>
    <t xml:space="preserve">Dirección de Plenación y Evaluación 
Dirección de Aseguramiento de la Calidad
Dirección Administrativa y  Financiera </t>
  </si>
  <si>
    <t xml:space="preserve">
1. En trabajo articulado con la Dirección de Aseguramiento de la Calidad y la Dirección Financiera, proyección detallada de las capacidades y recursos necesarios para dar cumplimiento al horizonte y los propósitos declarados en el PDI
2. En trabajo articulado con la Dirección de Aseguramiento de la Calidad y la Dirección Financiera, proyección detallada del presupuesto del PDI 
3. En trabajo articulado con las Vicerrectorías y la Dirección de Aseguramiento de la Calidad, acompañamiento permanente a los líderes en el diseño, consolidación y seguimiento a los planes, programas y proyectos que orientan la gestión para la verificación de resultados de cara a las metas y objetivos y la reorientación de actividades o estrategias asociadas al PDI.
4. Consolidación de un Sistema de Información que soporte el seguimiento y la evaluación del PDI y de los planes , programas y proyectos que orientan la gestión de las unidades académicas y administrativas
5. Elaboración de informes  sistematicos y periódicos sobre los resultados de la gestión por procesos y unidades académicas y administrativas versus la ejecución presupuestal
4.. Elaboración de informes  sistematicos y periódicos sobre los resultados de la gestión en torno al cumplimiento  de los objetivos y metas trazadas por el PDI versus la ejecución presupuestal
5. Estructuración de Agendas Estratégicas  a partir del ejercicio de seguimiento y evaluación, con el fin de orientar el acompañamiento y seguimiento por parte de los Organismos de Gobierno (Consejo Superior, Consejo de Rectoría, Consejo Académico) hacia el cumplimiento de las prioridades y retos del PDI, así como la reorientación de recursos que garanticen el despliegue de las estrategias y el cumplimiento de las metas planteadas.
6. Generación de alertas sobre los resultados de la gestión de cara al cumplimiento de los objetivos y propósitos del PDI versus la ejeción del presupuesto ante el Consejo de Rectoría, en el contexto de las Agendas Estratégicas, como mecanismo avalado institucionalmente.
7. Rendición de cuentas periodicas sobre la ejecución presupuestal del plan de desarrollo institucional </t>
  </si>
  <si>
    <t xml:space="preserve">LEGALES 
1. Acompañamiento y articulación con la dirección financiera y el lider de presupuesto en el ejercicio de proyección presupuestal del PDI
2. Sesiones de Consejo Superior de Acompañamiento para rendicion de cuentas de las ejecuciones presupuestales del PDI  </t>
  </si>
  <si>
    <t xml:space="preserve">ESTRATÉGICO </t>
  </si>
  <si>
    <t xml:space="preserve">1. Reorientación permanente de las estrategias que deben ser implementadas en el marco de lo proyectado por el PDI
2. Agotamiento de los recursos y capacidades institucionales sin garantizar el cumplimiento de la Misión, la Visión y los propósitos y metas proyectadas por el PDI
5. Perdida de capacidades y ventajas comparativas y competitivas en el sector
2. Perdida de sostenibilidad financiera </t>
  </si>
  <si>
    <t>No se evidencia una estrategia sistematica para la elaboración y administración del presupuesto del plan de desarrollo institucional, lo que dificulta el cumplimiento de la Misión, la Visión y los propósitos y metas proyectadas por el PDI, y pone en riesgo la competitividad y sostenibilidad financiera de la intitución.</t>
  </si>
  <si>
    <t>Gestión y administración del presupuesto desarticulada a las proyecciones del Plan de Desarrollo Institucional.</t>
  </si>
  <si>
    <t xml:space="preserve">1. Modelo de gestión financiera en proceso de implementación
4. Ejecución presupuestal que no se articula al horizonte institucional trazado por el Plan de Desarrollo Institucional, sus objetivos, metas y cronogramas.
3. Ausencia de ejercicios de sensibilización y apropiación por parte de los líderes de proceso frente a la gestión y administración del presupuesto.
</t>
  </si>
  <si>
    <t>1. Apropiación por parte de las Vicerrectorías y los  líderes de unidades y procesos de los objetivos y metas proyectadas en el PDI
2. Actividades de seguimiento y medición a la ejecución del PDI.
 3. Ejercicios de evaluación interna y externa 
4.Consolidación de planes, programas y proyectos que orientan la gestión
5. Consolidación y  publicación de informes de gestión</t>
  </si>
  <si>
    <t>1. Gestión desarticulada
2. Tensiones en el ambiente y el clima laboral 
3. Baja permanencia de los colaboradores  en sus roles y fuga del capital humano
4. Dificultades para el logro de la visión y los propósitos  y horizontes declarados en la plataforma estratégica
5. Incumplimiento de oibjetivos y metas proyectadas por el Plan de Desarrollo Institucioanl.
6. Incomprensión por parte de los líderes acerca de los propósitos y objetivos de sus procesos
7. Incomprensión y dificultad  para el despliegue de las estrategias que deben ser implementadas de acuerdo con las proyecciones del PDI
8. Agotamiento de los recursos y capacidades institucionales sin garantizar el cumplimiento de la Misión, la Visión y los propósitos y metas proyectadas por el PDI
9. Perdida de capacidades y ventajas comparativas y competitivas en el sector</t>
  </si>
  <si>
    <t>El seguimiento y la evaluación de los resultados de la gestión no tiene incidencia en la evaluación del desempeño y la compensación o permanencia de los líderes a cargo. y sus equipos</t>
  </si>
  <si>
    <t>No existe ningun tipo de intervención alrededor del incumplimiento de metas</t>
  </si>
  <si>
    <t>1. Ausencia de apropiación y empoderamiento por parte de los lideres de procesos frente a la plataforma estratégica y el horizonte institucional trazado por el Plan de Desarrollo Institucional, sus objetivos y sus metas.
2. El seguimiento y la evaluación de los resultados de la gestión no tiene incidencia en la evaluación del desempeño de los líderes.
3. No existe ningun tipo de intervención alrededor del incumplimiento de metas.</t>
  </si>
  <si>
    <t>Vicerrectoría Académica
Vicerrectoría Administrativa y Financiera
Vicerrectoría de Bienestar y Pastoral Universitaria
Direción de Planeación y Evaluación 
Dirección de Aseguramiento de la Calidad</t>
  </si>
  <si>
    <t xml:space="preserve">
1. Institucionalización y apropiación del Sistema Insttiucional de Rendición de Cuentas e implementación de mecanismos institucionales de  acompañamiento, seguimiento evaluación en el contexto del sistema.
2. Revisión de los instrumentos de evaluación del desempeño de colaboradores y articulación a la evaluación de la gestión en torno al cumplimineto de metas y propósitos trazados por el PDI y sus interumentos de despliegue.
3.  En trabajo articulado con las Vicerrectorías y la Dirección de Aseguramiento de la Calidad, acompañamiento permanente a los líderes en el diseño, consolidación y seguimiento a los planes, programas y proyectos que orientan la gestión para la verificación de resultados de cara a las metas y objetivos y la reorientación de actividades o estrategias asociadas al PDI.
4. Consolidación de un Sistema de Información que soporte el seguimiento y la evaluación del PDI y de los planes , programas y proyectos que orientan la gestión de las unidades académicas y administrativvas
5. Elaboración de informes  sistematicos y periódicos sobre los resultados de la gestión  por procesos y unidades académicas y administrativas
6.. Elaboración de informes  sistematicos y periódicos sobre los resultados de la gestión en torno al cumplimiento  de los objetivos y metas trazadas por el PDI
7. Estructuración de Agendas Estratégicas  a partir del ejercicio de seguimiento y evaluación, con el fin de orientar el acompañamiento y seguimiento por parte de los Organismos de Gobierno (Consejo Superior, Consejo de Rectoría, Consejo Académico) hacia el cumplimiento de las prioridades y retos del PDI.
8. Generación de alertas sobre los resultados de la gestión de cara al cumplimiento de los objetivos y propósitos del PDI ante el Consejo de Rectoría en el contexto de las Agendas Estratégicas, como mecanismo avalado institucionalmente.
9. Rendición de Cuentas a los diferentes grupos de interés 
10. Toma de decisiones oportuna y basada en información, en correspondencia con los resultados de la gestión y la evaluación del desempeño de unidades y colaboradores
</t>
  </si>
  <si>
    <t>1. Incumplimiento de declaraciones misionales
2. Dificultades para el logro de la visión y los propósitos  y horizontes declarados en la plataforma estratégica
3. Incumplimiento de oibjetivos y metas proyectadas por el Plan de Desarrollo Institucioanl.
4. Incomprensión por parte de los líderes acerca de los propósitos y objetivos de sus procesos
5. Incomprensión y dificultad  para el despliegue de las estrategias que deben ser implementadas de acuerdo con las proyecciones del PDI
6. Gestión deearticulada
6. Agotamiento de los recursos y capacidades institucionales sin garantizar el cumplimiento de los propósitos y metas declaradas en el PDI
5. Perdida de capacidades y ventajas comparativas y competitivas en el sector</t>
  </si>
  <si>
    <t>El desconocimiento del horizonte institucional trazado por el Plan de Desarrollo Institucional, sus objetivos y sus metas promueve el direccionamiento paralelo y genera una brecha entre la planifiacióin y la ejecución.</t>
  </si>
  <si>
    <t xml:space="preserve">Falta de alineación con la plataforma estratégica y el horizonte institucional trazado por el Plan de Desarrollo Institucional, sus objetivos y sus metas. 
</t>
  </si>
  <si>
    <t>Direccionamiento institucional</t>
  </si>
  <si>
    <t>1. Falta de apropiación por parte de los lideres de proceso y la comunidad académica en general  de la plataforma estratégica y el horizonte institucional trazado por el Plan de Desarrollo Institucional, sus objetivos y sus metas. 
2. Direccionamiento paralelo donde se desconoce el horizonte institucional trazado por el Plan de Desarrollo Institucional, sus objetivos y sus metas.</t>
  </si>
  <si>
    <t xml:space="preserve">Alineación con la plataforma estratégica y el horizonte institucional trazado por el Plan de Desarrollo Institucional, sus objetivos y sus metas. 
</t>
  </si>
  <si>
    <t>Toma de decisiones e  intervención en torno a  la evaluación de los resultados de la gestión y el  incumplimiento de metas</t>
  </si>
  <si>
    <t>Gestión y administración del presupuesto articulado a las proyecciones y ejecuciones del Plan de Desarrollo Institucional.</t>
  </si>
  <si>
    <t>Causa</t>
  </si>
  <si>
    <t>1.Apropiación por parte de los lideres de proceso y la comunidad académica en general  de la plataforma estratégica y el horizonte institucional trazado por el Plan de Desarrollo Institucional, sus objetivos y sus metas. 
2. Direccionamiento alineado al horizonte institucional trazado por el Plan de Desarrollo Institucional, sus objetivos y sus metas.</t>
  </si>
  <si>
    <t>La apropiación y la articulación de la gestión al horizonte institucional trazado por el Plan de Desarrollo Institucional, sus objetivos y sus metas promueve el logro de resultados, la efectividad y la sostenibilidad institucional.</t>
  </si>
  <si>
    <t>1. Gestión articulada
4. Alineación para el logro de la visión y los propósitos  y horizontes declarados en la plataforma estratégica
5. Cumplimiento de oibjetivos y metas proyectadas por el Plan de Desarrollo Institucional.
6. Alineación de los líderes con los propósitos y objetivos de sus procesos
7. Despliegue efectivo de estrategias articuladas a las proyecciones del PDI
8. Optimización de los recursos y capacidades institucionales garantizando el cumplimiento de la Misión, la Visión y los propósitos y metas proyectadas por el PDI
9. Competitividad en el sector</t>
  </si>
  <si>
    <t xml:space="preserve">1.Implementación efectiva y oportuna de estrategias el marco de las proyecciones del PDI
2. Optimización de recursos y capacidades institucionales para el cumplimiento de la Misión, la Visión y los propósitos y metas proyectadas por el PDI
5. Competitividad en el sector
2. Sostenibilidad financiera </t>
  </si>
  <si>
    <t>Reconocimeinto intitucional por la acción frente al cambio climático</t>
  </si>
  <si>
    <t>Cambios climáticos que afectan las activiades humanas</t>
  </si>
  <si>
    <t>Identificación de la oportunidad</t>
  </si>
  <si>
    <t>Mejara de la imagen corporativa y la percecepción de las partes interesadas que destacan las acciones por el cambio climático que fomenta la institución y que afectan la vida de los ciudadanos y la comunidad educativa</t>
  </si>
  <si>
    <t>Estratpégica</t>
  </si>
  <si>
    <t>Certificación carbono neutro-Creación de progrmas académicos de pregrado y posgrado-Proyectos de investigación-Publicaciones científicas-Proyectos sociales de desarrolllo</t>
  </si>
  <si>
    <t>permanante</t>
  </si>
  <si>
    <t>permanente</t>
  </si>
  <si>
    <t xml:space="preserve">Participación en eventos académicos-mesas de trabajo-redes académicas y científicas-sistema de cultura y gestión ambiental-gestión de aspectos e impactos ambientales-Neutralidad de carbono:
La UCM ha obtenido el sello de neutralidad de carbono y ha sido auditada para asegurar su cumplimiento. 
Programas académicos:
Ofrece la Maestría en Cambios Globales y Riesgo de Desastres, que busca soluciones para los desafíos ambientales. 
Participación en eventos:
La UCM ha participado activamente en la Semana por el Cambio Climático y ha sido sede de la Mesa Técnica Agroclimática, demostrando su compromiso con el tema. 
Colaboración con otras entidades:
La UCM trabaja en conjunto con Corpocaldas en el Plan Integral de Gestión del Cambio Climático Raíces, mostrando su compromiso con la gestión integral del cambio climático en el departamento. 
Investigación:
La UCM se ha unido a AGRIS para ampliar la investigación sobre gestión de riesgos, desafíos ambientales y cambio climático, según la Food and Agriculture Organization. 
Impacto del cambio climático:
La UCM reconoce la vulnerabilidad de Colombia al cambio climático, especialmente en áreas como la región Andina y la Amazonía, donde se espera un aumento de las temperaturas y posibles impactos en la biodiversidad y la agricultura, según el IDEAM. </t>
  </si>
  <si>
    <t xml:space="preserve">En las últimas décadas el cambio climático se reconoce como una situación que afecta las dinámicas económicas y sociales de la humanidad a nivel global. Las organizaciones internacionales como la ONU han establecido prioridades estratégicas para la acción sobre el cambio climático, tal y como se muestra en los ODS. La agenda polpítica de Colombia se ha incorporado en las acciones por el clima a partir de la formulación de CONPES sobre cambio climático. La iglesia católica con el liderazgo del papa Francisco enmarcan su accción por el clima en la encíclica Laudato sí. La Universidad Católica de Manizales (UCM) está comprometida con la lucha contra el cambio climático. La Universidad Católica de Manizales ha ratificado su compromiso con la neutralidad de carbono y ofrece programas académicos enfocados en el cambio climático. Además, la UCM participa en iniciativas como la Semana por el Cambio Climático y ha sido sede de la Mesa Técnica Agroclimática de Caldas.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</si>
</sst>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scheme val="minor"/>
    </font>
    <font>
      <sz val="11"/>
      <color theme="1"/>
      <name val="Calibri"/>
      <family val="2"/>
      <scheme val="minor"/>
    </font>
    <font>
      <sz val="10"/>
      <color theme="1"/>
      <name val="Century Gothic"/>
      <family val="1"/>
    </font>
    <font>
      <sz val="10"/>
      <color rgb="FFFF0000"/>
      <name val="Century Gothic"/>
      <family val="1"/>
    </font>
    <font>
      <b/>
      <sz val="11"/>
      <color theme="1"/>
      <name val="Century Gothic"/>
      <family val="1"/>
    </font>
    <font>
      <sz val="11"/>
      <name val="Calibri"/>
      <family val="2"/>
    </font>
    <font>
      <b/>
      <sz val="11"/>
      <color rgb="FF000000"/>
      <name val="Century Gothic"/>
      <family val="1"/>
    </font>
    <font>
      <sz val="11"/>
      <color theme="1"/>
      <name val="Century Gothic"/>
      <family val="1"/>
    </font>
    <font>
      <b/>
      <sz val="11"/>
      <color rgb="FFFF0000"/>
      <name val="Century Gothic"/>
      <family val="1"/>
    </font>
    <font>
      <sz val="12"/>
      <color theme="1"/>
      <name val="Century Gothic"/>
      <family val="1"/>
    </font>
    <font>
      <b/>
      <sz val="12"/>
      <color theme="1"/>
      <name val="Century Gothic"/>
      <family val="1"/>
    </font>
    <font>
      <b/>
      <sz val="10"/>
      <color theme="1"/>
      <name val="Century Gothic"/>
      <family val="1"/>
    </font>
    <font>
      <b/>
      <sz val="12"/>
      <color rgb="FFFF0000"/>
      <name val="Century Gothic"/>
      <family val="1"/>
    </font>
    <font>
      <sz val="12"/>
      <color rgb="FF000000"/>
      <name val="Century Gothic"/>
      <family val="1"/>
    </font>
    <font>
      <sz val="12"/>
      <color theme="1"/>
      <name val="Calibri"/>
      <family val="2"/>
    </font>
    <font>
      <b/>
      <sz val="12"/>
      <color rgb="FF000000"/>
      <name val="Century Gothic"/>
      <family val="1"/>
    </font>
    <font>
      <sz val="11"/>
      <color rgb="FF000000"/>
      <name val="Century Gothic"/>
      <family val="1"/>
    </font>
    <font>
      <sz val="11"/>
      <color theme="1"/>
      <name val="Calibri"/>
      <family val="2"/>
    </font>
    <font>
      <b/>
      <sz val="11"/>
      <color theme="1"/>
      <name val="Calibri"/>
      <family val="2"/>
    </font>
    <font>
      <b/>
      <sz val="11"/>
      <color theme="0"/>
      <name val="Calibri"/>
      <family val="2"/>
    </font>
    <font>
      <b/>
      <sz val="10"/>
      <color rgb="FF000000"/>
      <name val="Century Gothic"/>
      <family val="1"/>
    </font>
    <font>
      <b/>
      <sz val="10"/>
      <color rgb="FFFFFFFF"/>
      <name val="Century Gothic"/>
      <family val="1"/>
    </font>
    <font>
      <sz val="10"/>
      <color rgb="FF000000"/>
      <name val="Century Gothic"/>
      <family val="1"/>
    </font>
    <font>
      <b/>
      <sz val="10"/>
      <color rgb="FFFF0000"/>
      <name val="Century Gothic"/>
      <family val="1"/>
    </font>
    <font>
      <sz val="12"/>
      <color rgb="FFFF0000"/>
      <name val="Century Gothic"/>
      <family val="1"/>
    </font>
    <font>
      <sz val="11"/>
      <color rgb="FFFF0000"/>
      <name val="Century Gothic"/>
      <family val="1"/>
    </font>
    <font>
      <b/>
      <sz val="11"/>
      <color rgb="FFFF0000"/>
      <name val="Calibri"/>
      <family val="2"/>
    </font>
    <font>
      <sz val="11"/>
      <color rgb="FFFF0000"/>
      <name val="Calibri"/>
      <family val="2"/>
    </font>
    <font>
      <sz val="12"/>
      <name val="Century Gothic"/>
      <family val="2"/>
    </font>
    <font>
      <b/>
      <sz val="12"/>
      <name val="Century Gothic"/>
      <family val="2"/>
    </font>
    <font>
      <b/>
      <sz val="11"/>
      <name val="Century Gothic"/>
      <family val="2"/>
    </font>
    <font>
      <sz val="11"/>
      <name val="Calibri"/>
      <family val="2"/>
    </font>
    <font>
      <b/>
      <sz val="12"/>
      <color theme="1"/>
      <name val="Century Gothic"/>
      <family val="2"/>
    </font>
    <font>
      <b/>
      <sz val="14"/>
      <color indexed="81"/>
      <name val="Tahoma"/>
      <family val="2"/>
    </font>
    <font>
      <sz val="14"/>
      <color indexed="81"/>
      <name val="Tahoma"/>
      <family val="2"/>
    </font>
    <font>
      <b/>
      <sz val="9"/>
      <color indexed="81"/>
      <name val="Tahoma"/>
      <family val="2"/>
    </font>
    <font>
      <sz val="9"/>
      <color indexed="81"/>
      <name val="Tahoma"/>
      <family val="2"/>
    </font>
    <font>
      <sz val="12"/>
      <color indexed="81"/>
      <name val="Tahoma"/>
      <family val="2"/>
    </font>
    <font>
      <b/>
      <sz val="12"/>
      <color indexed="81"/>
      <name val="Tahoma"/>
      <family val="2"/>
    </font>
    <font>
      <sz val="11"/>
      <name val="Century Gothic"/>
      <family val="2"/>
    </font>
    <font>
      <sz val="10"/>
      <name val="Century Gothic"/>
      <family val="2"/>
    </font>
    <font>
      <sz val="11"/>
      <color rgb="FF000000"/>
      <name val="Calibri"/>
      <family val="2"/>
    </font>
    <font>
      <b/>
      <sz val="14"/>
      <color rgb="FF000000"/>
      <name val="Tahoma"/>
      <family val="2"/>
    </font>
    <font>
      <sz val="14"/>
      <color rgb="FF000000"/>
      <name val="Tahoma"/>
      <family val="2"/>
    </font>
  </fonts>
  <fills count="14">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7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14"/>
  </cellStyleXfs>
  <cellXfs count="171">
    <xf numFmtId="0" fontId="0" fillId="0" borderId="0" xfId="0"/>
    <xf numFmtId="0" fontId="2" fillId="0" borderId="0" xfId="0" applyFont="1"/>
    <xf numFmtId="0" fontId="3" fillId="2" borderId="1" xfId="0" applyFont="1" applyFill="1" applyBorder="1"/>
    <xf numFmtId="0" fontId="6" fillId="2" borderId="1" xfId="0" applyFont="1" applyFill="1" applyBorder="1" applyAlignment="1">
      <alignment horizontal="center" vertical="center" wrapText="1"/>
    </xf>
    <xf numFmtId="0" fontId="7" fillId="2" borderId="1" xfId="0" applyFont="1" applyFill="1" applyBorder="1"/>
    <xf numFmtId="0" fontId="4" fillId="0" borderId="0" xfId="0" applyFont="1" applyAlignment="1">
      <alignment horizontal="center" wrapText="1"/>
    </xf>
    <xf numFmtId="0" fontId="8" fillId="2" borderId="1" xfId="0" applyFont="1" applyFill="1" applyBorder="1" applyAlignment="1">
      <alignment horizontal="center" wrapText="1"/>
    </xf>
    <xf numFmtId="0" fontId="6" fillId="0" borderId="0" xfId="0" applyFont="1" applyAlignment="1">
      <alignment horizontal="center" vertical="center" wrapText="1"/>
    </xf>
    <xf numFmtId="0" fontId="7" fillId="0" borderId="0" xfId="0" applyFont="1"/>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4" fillId="2" borderId="1" xfId="0" applyFont="1" applyFill="1" applyBorder="1"/>
    <xf numFmtId="0" fontId="2" fillId="2" borderId="10" xfId="0" applyFont="1" applyFill="1" applyBorder="1" applyAlignment="1">
      <alignment horizontal="center" vertical="center" wrapText="1"/>
    </xf>
    <xf numFmtId="0" fontId="2" fillId="2" borderId="1" xfId="0" applyFont="1" applyFill="1" applyBorder="1"/>
    <xf numFmtId="0" fontId="4" fillId="0" borderId="0" xfId="0" applyFont="1" applyAlignment="1">
      <alignment horizontal="left" wrapText="1"/>
    </xf>
    <xf numFmtId="0" fontId="8" fillId="2" borderId="1" xfId="0" applyFont="1" applyFill="1" applyBorder="1" applyAlignment="1">
      <alignment horizontal="left"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left" vertical="center"/>
    </xf>
    <xf numFmtId="0" fontId="11" fillId="0" borderId="25" xfId="0" applyFont="1" applyBorder="1" applyAlignment="1">
      <alignment horizontal="center" vertical="center" wrapText="1"/>
    </xf>
    <xf numFmtId="0" fontId="2" fillId="0" borderId="25" xfId="0" applyFont="1" applyBorder="1" applyAlignment="1">
      <alignment horizontal="left" vertical="center" wrapText="1"/>
    </xf>
    <xf numFmtId="0" fontId="11" fillId="0" borderId="31" xfId="0" applyFont="1" applyBorder="1" applyAlignment="1">
      <alignment horizontal="center" vertical="center" wrapText="1"/>
    </xf>
    <xf numFmtId="0" fontId="2" fillId="0" borderId="22" xfId="0" applyFont="1" applyBorder="1" applyAlignment="1">
      <alignment horizontal="left" vertical="center" wrapText="1"/>
    </xf>
    <xf numFmtId="0" fontId="11" fillId="0" borderId="32"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27" xfId="0" applyFont="1" applyBorder="1" applyAlignment="1">
      <alignment horizontal="center" vertical="center" wrapText="1"/>
    </xf>
    <xf numFmtId="0" fontId="15" fillId="0" borderId="3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3" xfId="0" applyFont="1" applyBorder="1" applyAlignment="1">
      <alignment horizontal="center" vertical="center" wrapText="1"/>
    </xf>
    <xf numFmtId="0" fontId="16" fillId="0" borderId="0" xfId="0" applyFont="1" applyAlignment="1">
      <alignment vertical="center"/>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3" xfId="0" applyFont="1" applyBorder="1" applyAlignment="1">
      <alignment horizontal="center" vertical="center" wrapText="1"/>
    </xf>
    <xf numFmtId="0" fontId="18" fillId="0" borderId="16" xfId="0" applyFont="1" applyBorder="1" applyAlignment="1">
      <alignment horizontal="center" wrapText="1"/>
    </xf>
    <xf numFmtId="0" fontId="19" fillId="6" borderId="16" xfId="0" applyFont="1" applyFill="1" applyBorder="1" applyAlignment="1">
      <alignment horizontal="center" wrapText="1"/>
    </xf>
    <xf numFmtId="0" fontId="18" fillId="0" borderId="16" xfId="0" applyFont="1" applyBorder="1" applyAlignment="1">
      <alignment horizontal="center" vertical="center" wrapText="1"/>
    </xf>
    <xf numFmtId="0" fontId="18" fillId="5" borderId="16" xfId="0" applyFont="1" applyFill="1" applyBorder="1" applyAlignment="1">
      <alignment horizontal="center" wrapText="1"/>
    </xf>
    <xf numFmtId="0" fontId="17" fillId="0" borderId="0" xfId="0" applyFont="1" applyAlignment="1">
      <alignment horizontal="center"/>
    </xf>
    <xf numFmtId="0" fontId="18" fillId="7" borderId="16" xfId="0" applyFont="1" applyFill="1" applyBorder="1" applyAlignment="1">
      <alignment horizontal="center" wrapText="1"/>
    </xf>
    <xf numFmtId="0" fontId="18" fillId="0" borderId="0" xfId="0" applyFont="1"/>
    <xf numFmtId="0" fontId="18" fillId="0" borderId="0" xfId="0" applyFont="1" applyAlignment="1">
      <alignment horizontal="center"/>
    </xf>
    <xf numFmtId="0" fontId="18" fillId="7" borderId="16"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8" fillId="0" borderId="16" xfId="0" applyFont="1" applyBorder="1" applyAlignment="1">
      <alignment horizontal="center" vertical="center"/>
    </xf>
    <xf numFmtId="0" fontId="17" fillId="0" borderId="0" xfId="0" applyFont="1" applyAlignment="1">
      <alignment horizontal="left" vertical="center" wrapText="1"/>
    </xf>
    <xf numFmtId="0" fontId="28" fillId="11" borderId="50" xfId="1" applyFont="1" applyFill="1" applyBorder="1" applyAlignment="1">
      <alignment horizontal="center" vertical="center" wrapText="1"/>
    </xf>
    <xf numFmtId="0" fontId="29" fillId="9" borderId="50" xfId="1" applyFont="1" applyFill="1" applyBorder="1" applyAlignment="1">
      <alignment horizontal="center" vertical="center" wrapText="1"/>
    </xf>
    <xf numFmtId="0" fontId="30" fillId="9" borderId="14" xfId="1" applyFont="1" applyFill="1"/>
    <xf numFmtId="0" fontId="29" fillId="12" borderId="53" xfId="1" applyFont="1" applyFill="1" applyBorder="1" applyAlignment="1">
      <alignment horizontal="center" vertical="center" wrapText="1"/>
    </xf>
    <xf numFmtId="0" fontId="29" fillId="12" borderId="54" xfId="1" applyFont="1" applyFill="1" applyBorder="1" applyAlignment="1">
      <alignment horizontal="center" vertical="center" wrapText="1"/>
    </xf>
    <xf numFmtId="0" fontId="29" fillId="13" borderId="54" xfId="1" applyFont="1" applyFill="1" applyBorder="1" applyAlignment="1">
      <alignment horizontal="center" vertical="center" wrapText="1"/>
    </xf>
    <xf numFmtId="0" fontId="29" fillId="13" borderId="53" xfId="1" applyFont="1" applyFill="1" applyBorder="1" applyAlignment="1">
      <alignment horizontal="center" vertical="center" wrapText="1"/>
    </xf>
    <xf numFmtId="0" fontId="29" fillId="13" borderId="55" xfId="1" applyFont="1" applyFill="1" applyBorder="1" applyAlignment="1">
      <alignment horizontal="center" vertical="center" wrapText="1"/>
    </xf>
    <xf numFmtId="0" fontId="30" fillId="9" borderId="14" xfId="1" applyFont="1" applyFill="1" applyAlignment="1">
      <alignment horizontal="center" wrapText="1"/>
    </xf>
    <xf numFmtId="0" fontId="30" fillId="9" borderId="14" xfId="1" applyFont="1" applyFill="1" applyAlignment="1">
      <alignment horizontal="center" vertical="center" wrapText="1"/>
    </xf>
    <xf numFmtId="0" fontId="39" fillId="9" borderId="14" xfId="1" applyFont="1" applyFill="1"/>
    <xf numFmtId="0" fontId="30" fillId="0" borderId="14" xfId="1" applyFont="1" applyAlignment="1">
      <alignment horizontal="center" wrapText="1"/>
    </xf>
    <xf numFmtId="0" fontId="30" fillId="0" borderId="14" xfId="1" applyFont="1" applyAlignment="1">
      <alignment horizontal="center" vertical="center" wrapText="1"/>
    </xf>
    <xf numFmtId="0" fontId="39" fillId="0" borderId="14" xfId="1" applyFont="1"/>
    <xf numFmtId="0" fontId="30" fillId="9" borderId="61" xfId="1" applyFont="1" applyFill="1" applyBorder="1" applyAlignment="1">
      <alignment vertical="center" wrapText="1"/>
    </xf>
    <xf numFmtId="0" fontId="28" fillId="9" borderId="50" xfId="1" applyFont="1" applyFill="1" applyBorder="1" applyAlignment="1">
      <alignment horizontal="center" vertical="center" wrapText="1"/>
    </xf>
    <xf numFmtId="0" fontId="40" fillId="9" borderId="14" xfId="1" applyFont="1" applyFill="1"/>
    <xf numFmtId="0" fontId="40" fillId="0" borderId="14" xfId="1" applyFont="1"/>
    <xf numFmtId="0" fontId="32" fillId="4" borderId="12" xfId="0" applyFont="1" applyFill="1" applyBorder="1" applyAlignment="1">
      <alignment horizontal="center" vertical="center" wrapText="1"/>
    </xf>
    <xf numFmtId="0" fontId="30" fillId="9" borderId="69" xfId="1" applyFont="1" applyFill="1" applyBorder="1" applyAlignment="1">
      <alignment vertical="center" wrapText="1"/>
    </xf>
    <xf numFmtId="14" fontId="28" fillId="10" borderId="51" xfId="1" applyNumberFormat="1" applyFont="1" applyFill="1" applyBorder="1" applyAlignment="1">
      <alignment horizontal="center" vertical="center" wrapText="1"/>
    </xf>
    <xf numFmtId="14" fontId="28" fillId="10" borderId="48" xfId="1" applyNumberFormat="1" applyFont="1" applyFill="1" applyBorder="1" applyAlignment="1">
      <alignment horizontal="center" vertical="center" wrapText="1"/>
    </xf>
    <xf numFmtId="0" fontId="28" fillId="9" borderId="65" xfId="1" applyFont="1" applyFill="1" applyBorder="1" applyAlignment="1">
      <alignment horizontal="center" vertical="center" wrapText="1"/>
    </xf>
    <xf numFmtId="0" fontId="28" fillId="9" borderId="66" xfId="1" applyFont="1" applyFill="1" applyBorder="1" applyAlignment="1">
      <alignment horizontal="center" vertical="center" wrapText="1"/>
    </xf>
    <xf numFmtId="0" fontId="28" fillId="9" borderId="67" xfId="1" applyFont="1" applyFill="1" applyBorder="1" applyAlignment="1">
      <alignment horizontal="center" vertical="center" wrapText="1"/>
    </xf>
    <xf numFmtId="0" fontId="30" fillId="9" borderId="65" xfId="1" applyFont="1" applyFill="1" applyBorder="1" applyAlignment="1">
      <alignment horizontal="center" vertical="center" wrapText="1"/>
    </xf>
    <xf numFmtId="0" fontId="30" fillId="9" borderId="66" xfId="1" applyFont="1" applyFill="1" applyBorder="1" applyAlignment="1">
      <alignment horizontal="center" vertical="center" wrapText="1"/>
    </xf>
    <xf numFmtId="0" fontId="30" fillId="9" borderId="67" xfId="1" applyFont="1" applyFill="1" applyBorder="1" applyAlignment="1">
      <alignment horizontal="center" vertical="center" wrapText="1"/>
    </xf>
    <xf numFmtId="0" fontId="30" fillId="9" borderId="65" xfId="1" applyFont="1" applyFill="1" applyBorder="1" applyAlignment="1">
      <alignment horizontal="center" wrapText="1"/>
    </xf>
    <xf numFmtId="0" fontId="30" fillId="9" borderId="66" xfId="1" applyFont="1" applyFill="1" applyBorder="1" applyAlignment="1">
      <alignment horizontal="center" wrapText="1"/>
    </xf>
    <xf numFmtId="0" fontId="30" fillId="9" borderId="67" xfId="1" applyFont="1" applyFill="1" applyBorder="1" applyAlignment="1">
      <alignment horizontal="center" wrapText="1"/>
    </xf>
    <xf numFmtId="0" fontId="30" fillId="9" borderId="68" xfId="1" applyFont="1" applyFill="1" applyBorder="1" applyAlignment="1">
      <alignment horizontal="center" vertical="center" wrapText="1"/>
    </xf>
    <xf numFmtId="0" fontId="30" fillId="9" borderId="49" xfId="1" applyFont="1" applyFill="1" applyBorder="1" applyAlignment="1">
      <alignment horizontal="center" vertical="center" wrapText="1"/>
    </xf>
    <xf numFmtId="0" fontId="29" fillId="9" borderId="50" xfId="1" applyFont="1" applyFill="1" applyBorder="1" applyAlignment="1">
      <alignment horizontal="center" vertical="center" wrapText="1"/>
    </xf>
    <xf numFmtId="0" fontId="29" fillId="2" borderId="13" xfId="1" applyFont="1" applyFill="1" applyBorder="1" applyAlignment="1" applyProtection="1">
      <alignment horizontal="center" vertical="center" wrapText="1"/>
      <protection locked="0"/>
    </xf>
    <xf numFmtId="0" fontId="31" fillId="0" borderId="13" xfId="1" applyFont="1" applyBorder="1" applyAlignment="1" applyProtection="1">
      <alignment wrapText="1"/>
      <protection locked="0"/>
    </xf>
    <xf numFmtId="0" fontId="29" fillId="2" borderId="15" xfId="1" applyFont="1" applyFill="1" applyBorder="1" applyAlignment="1" applyProtection="1">
      <alignment horizontal="center" vertical="center" wrapText="1"/>
      <protection locked="0"/>
    </xf>
    <xf numFmtId="0" fontId="31" fillId="0" borderId="15" xfId="1" applyFont="1" applyBorder="1" applyAlignment="1" applyProtection="1">
      <alignment wrapText="1"/>
      <protection locked="0"/>
    </xf>
    <xf numFmtId="0" fontId="29" fillId="13" borderId="58" xfId="1" applyFont="1" applyFill="1" applyBorder="1" applyAlignment="1">
      <alignment horizontal="center" vertical="center" wrapText="1"/>
    </xf>
    <xf numFmtId="0" fontId="29" fillId="13" borderId="57" xfId="1" applyFont="1" applyFill="1" applyBorder="1" applyAlignment="1">
      <alignment horizontal="center" vertical="center" wrapText="1"/>
    </xf>
    <xf numFmtId="0" fontId="29" fillId="13" borderId="56" xfId="1" applyFont="1" applyFill="1" applyBorder="1" applyAlignment="1">
      <alignment horizontal="center" vertical="center" wrapText="1"/>
    </xf>
    <xf numFmtId="0" fontId="29" fillId="12" borderId="58" xfId="1" applyFont="1" applyFill="1" applyBorder="1" applyAlignment="1">
      <alignment horizontal="center" vertical="center" wrapText="1"/>
    </xf>
    <xf numFmtId="0" fontId="29" fillId="12" borderId="57" xfId="1" applyFont="1" applyFill="1" applyBorder="1" applyAlignment="1">
      <alignment horizontal="center" vertical="center" wrapText="1"/>
    </xf>
    <xf numFmtId="0" fontId="29" fillId="12" borderId="56" xfId="1" applyFont="1" applyFill="1" applyBorder="1" applyAlignment="1">
      <alignment horizontal="center" vertical="center" wrapText="1"/>
    </xf>
    <xf numFmtId="0" fontId="28" fillId="9" borderId="50" xfId="1" applyFont="1" applyFill="1" applyBorder="1" applyAlignment="1">
      <alignment horizontal="center" vertical="center" wrapText="1"/>
    </xf>
    <xf numFmtId="0" fontId="28" fillId="11" borderId="50" xfId="1" applyFont="1" applyFill="1" applyBorder="1" applyAlignment="1">
      <alignment horizontal="center" vertical="center" wrapText="1"/>
    </xf>
    <xf numFmtId="0" fontId="29" fillId="2" borderId="14" xfId="1" applyFont="1" applyFill="1" applyAlignment="1" applyProtection="1">
      <alignment horizontal="center" vertical="center" wrapText="1"/>
      <protection locked="0"/>
    </xf>
    <xf numFmtId="0" fontId="31" fillId="0" borderId="14" xfId="1" applyFont="1" applyAlignment="1" applyProtection="1">
      <alignment wrapText="1"/>
      <protection locked="0"/>
    </xf>
    <xf numFmtId="0" fontId="28" fillId="9" borderId="52" xfId="1" applyFont="1" applyFill="1" applyBorder="1" applyAlignment="1">
      <alignment horizontal="center" vertical="center" wrapText="1"/>
    </xf>
    <xf numFmtId="0" fontId="28" fillId="9" borderId="49" xfId="1" applyFont="1" applyFill="1" applyBorder="1" applyAlignment="1">
      <alignment horizontal="center" vertical="center" wrapText="1"/>
    </xf>
    <xf numFmtId="0" fontId="30" fillId="9" borderId="64" xfId="1" applyFont="1" applyFill="1" applyBorder="1" applyAlignment="1">
      <alignment horizontal="center" vertical="center" wrapText="1"/>
    </xf>
    <xf numFmtId="0" fontId="30" fillId="9" borderId="63" xfId="1" applyFont="1" applyFill="1" applyBorder="1" applyAlignment="1">
      <alignment horizontal="center" vertical="center" wrapText="1"/>
    </xf>
    <xf numFmtId="0" fontId="30" fillId="9" borderId="62" xfId="1" applyFont="1" applyFill="1" applyBorder="1" applyAlignment="1">
      <alignment horizontal="center" vertical="center" wrapText="1"/>
    </xf>
    <xf numFmtId="0" fontId="28" fillId="9" borderId="64" xfId="1" applyFont="1" applyFill="1" applyBorder="1" applyAlignment="1">
      <alignment horizontal="center" vertical="center" wrapText="1"/>
    </xf>
    <xf numFmtId="0" fontId="28" fillId="9" borderId="63" xfId="1" applyFont="1" applyFill="1" applyBorder="1" applyAlignment="1">
      <alignment horizontal="center" vertical="center" wrapText="1"/>
    </xf>
    <xf numFmtId="0" fontId="28" fillId="9" borderId="62" xfId="1" applyFont="1" applyFill="1" applyBorder="1" applyAlignment="1">
      <alignment horizontal="center" vertical="center" wrapText="1"/>
    </xf>
    <xf numFmtId="0" fontId="30" fillId="9" borderId="60" xfId="1" applyFont="1" applyFill="1" applyBorder="1" applyAlignment="1">
      <alignment horizontal="center" vertical="center" wrapText="1"/>
    </xf>
    <xf numFmtId="0" fontId="30" fillId="9" borderId="59" xfId="1" applyFont="1" applyFill="1" applyBorder="1" applyAlignment="1">
      <alignment horizontal="center" vertical="center" wrapText="1"/>
    </xf>
    <xf numFmtId="0" fontId="10" fillId="2" borderId="23" xfId="0" applyFont="1" applyFill="1" applyBorder="1" applyAlignment="1">
      <alignment horizontal="center" vertical="center" wrapText="1"/>
    </xf>
    <xf numFmtId="0" fontId="5" fillId="0" borderId="28" xfId="0" applyFont="1" applyBorder="1"/>
    <xf numFmtId="0" fontId="10" fillId="2" borderId="22" xfId="0" applyFont="1" applyFill="1" applyBorder="1" applyAlignment="1">
      <alignment horizontal="center" vertical="center" wrapText="1"/>
    </xf>
    <xf numFmtId="0" fontId="5" fillId="0" borderId="27" xfId="0" applyFont="1" applyBorder="1"/>
    <xf numFmtId="0" fontId="10" fillId="2" borderId="24" xfId="0" applyFont="1" applyFill="1" applyBorder="1" applyAlignment="1">
      <alignment horizontal="center" vertical="center" wrapText="1"/>
    </xf>
    <xf numFmtId="0" fontId="5" fillId="0" borderId="29" xfId="0" applyFont="1" applyBorder="1"/>
    <xf numFmtId="0" fontId="4" fillId="2" borderId="2" xfId="0" applyFont="1" applyFill="1" applyBorder="1" applyAlignment="1">
      <alignment horizontal="center" wrapText="1"/>
    </xf>
    <xf numFmtId="0" fontId="5" fillId="0" borderId="3" xfId="0" applyFont="1" applyBorder="1"/>
    <xf numFmtId="0" fontId="5" fillId="0" borderId="4" xfId="0" applyFont="1" applyBorder="1"/>
    <xf numFmtId="0" fontId="4" fillId="2" borderId="17" xfId="0" applyFont="1" applyFill="1" applyBorder="1" applyAlignment="1">
      <alignment horizontal="center" wrapText="1"/>
    </xf>
    <xf numFmtId="0" fontId="5" fillId="0" borderId="18" xfId="0" applyFont="1" applyBorder="1"/>
    <xf numFmtId="0" fontId="5" fillId="0" borderId="19" xfId="0" applyFont="1" applyBorder="1"/>
    <xf numFmtId="0" fontId="7" fillId="2" borderId="20" xfId="0" applyFont="1" applyFill="1" applyBorder="1" applyAlignment="1">
      <alignment horizontal="left" wrapText="1"/>
    </xf>
    <xf numFmtId="0" fontId="10" fillId="4" borderId="17" xfId="0" applyFont="1" applyFill="1" applyBorder="1" applyAlignment="1">
      <alignment horizontal="center" vertical="center" wrapText="1"/>
    </xf>
    <xf numFmtId="0" fontId="5" fillId="0" borderId="21" xfId="0" applyFont="1" applyBorder="1"/>
    <xf numFmtId="0" fontId="10" fillId="3" borderId="17" xfId="0" applyFont="1" applyFill="1" applyBorder="1" applyAlignment="1">
      <alignment horizontal="center" vertical="center" wrapText="1"/>
    </xf>
    <xf numFmtId="0" fontId="10" fillId="0" borderId="0" xfId="0" applyFont="1" applyAlignment="1">
      <alignment horizontal="center" vertical="center"/>
    </xf>
    <xf numFmtId="0" fontId="0" fillId="0" borderId="0" xfId="0"/>
    <xf numFmtId="0" fontId="2" fillId="0" borderId="17" xfId="0" applyFont="1" applyBorder="1" applyAlignment="1">
      <alignment horizontal="left" vertical="center" wrapText="1"/>
    </xf>
    <xf numFmtId="0" fontId="9" fillId="0" borderId="0" xfId="0" applyFont="1" applyAlignment="1">
      <alignment horizontal="left" vertical="center" wrapText="1"/>
    </xf>
    <xf numFmtId="0" fontId="15" fillId="0" borderId="17" xfId="0" applyFont="1" applyBorder="1" applyAlignment="1">
      <alignment horizontal="center"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6" fillId="0" borderId="17" xfId="0" applyFont="1" applyBorder="1" applyAlignment="1">
      <alignment horizontal="center" vertical="center" wrapText="1"/>
    </xf>
    <xf numFmtId="0" fontId="16" fillId="0" borderId="0" xfId="0" applyFont="1" applyAlignment="1">
      <alignment horizontal="left" vertical="center" wrapText="1"/>
    </xf>
    <xf numFmtId="0" fontId="17" fillId="0" borderId="17" xfId="0" applyFont="1" applyBorder="1" applyAlignment="1">
      <alignment horizontal="left" vertical="center" wrapText="1"/>
    </xf>
    <xf numFmtId="0" fontId="18" fillId="0" borderId="0" xfId="0" applyFont="1" applyAlignment="1">
      <alignment horizontal="center" vertical="center" textRotation="90" wrapText="1"/>
    </xf>
    <xf numFmtId="0" fontId="18" fillId="0" borderId="34" xfId="0" applyFont="1" applyBorder="1" applyAlignment="1">
      <alignment horizontal="center" vertical="center" wrapText="1"/>
    </xf>
    <xf numFmtId="0" fontId="5" fillId="0" borderId="6" xfId="0" applyFont="1" applyBorder="1"/>
    <xf numFmtId="0" fontId="5" fillId="0" borderId="7" xfId="0" applyFont="1" applyBorder="1"/>
    <xf numFmtId="0" fontId="18" fillId="0" borderId="35" xfId="0" applyFont="1" applyBorder="1" applyAlignment="1">
      <alignment horizontal="center"/>
    </xf>
    <xf numFmtId="0" fontId="5" fillId="0" borderId="36" xfId="0" applyFont="1" applyBorder="1"/>
    <xf numFmtId="0" fontId="5" fillId="0" borderId="37" xfId="0" applyFont="1" applyBorder="1"/>
    <xf numFmtId="0" fontId="18" fillId="0" borderId="35" xfId="0" applyFont="1" applyBorder="1" applyAlignment="1">
      <alignment horizontal="center" vertical="center" wrapText="1"/>
    </xf>
    <xf numFmtId="0" fontId="5" fillId="0" borderId="38" xfId="0" applyFont="1" applyBorder="1"/>
    <xf numFmtId="0" fontId="5" fillId="0" borderId="39" xfId="0" applyFont="1" applyBorder="1"/>
    <xf numFmtId="0" fontId="5" fillId="0" borderId="40" xfId="0" applyFont="1" applyBorder="1"/>
    <xf numFmtId="0" fontId="5" fillId="0" borderId="41" xfId="0" applyFont="1" applyBorder="1"/>
    <xf numFmtId="0" fontId="5" fillId="0" borderId="42" xfId="0" applyFont="1" applyBorder="1"/>
    <xf numFmtId="0" fontId="20" fillId="0" borderId="17" xfId="0" applyFont="1" applyBorder="1" applyAlignment="1">
      <alignment horizontal="center" vertical="center"/>
    </xf>
    <xf numFmtId="0" fontId="21" fillId="6" borderId="5" xfId="0" applyFont="1" applyFill="1" applyBorder="1" applyAlignment="1">
      <alignment horizontal="center" vertical="center" wrapText="1"/>
    </xf>
    <xf numFmtId="0" fontId="5" fillId="0" borderId="43" xfId="0" applyFont="1" applyBorder="1"/>
    <xf numFmtId="0" fontId="11" fillId="5" borderId="1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0" borderId="9" xfId="0" applyFont="1" applyBorder="1"/>
    <xf numFmtId="0" fontId="22" fillId="0" borderId="44" xfId="0" applyFont="1" applyBorder="1" applyAlignment="1">
      <alignment horizontal="center" vertical="center" wrapText="1"/>
    </xf>
    <xf numFmtId="0" fontId="5" fillId="0" borderId="45" xfId="0" applyFont="1" applyBorder="1"/>
    <xf numFmtId="0" fontId="5" fillId="0" borderId="46" xfId="0" applyFont="1" applyBorder="1"/>
    <xf numFmtId="0" fontId="22" fillId="0" borderId="17" xfId="0" applyFont="1" applyBorder="1" applyAlignment="1">
      <alignment horizontal="center" vertical="center" wrapText="1"/>
    </xf>
    <xf numFmtId="0" fontId="22" fillId="0" borderId="32" xfId="0" applyFont="1" applyBorder="1" applyAlignment="1">
      <alignment horizontal="center" vertical="center" wrapText="1"/>
    </xf>
    <xf numFmtId="0" fontId="5" fillId="0" borderId="47" xfId="0" applyFont="1" applyBorder="1"/>
    <xf numFmtId="0" fontId="5" fillId="0" borderId="33" xfId="0" applyFont="1" applyBorder="1"/>
    <xf numFmtId="0" fontId="29" fillId="9" borderId="70" xfId="1" applyFont="1" applyFill="1" applyBorder="1" applyAlignment="1">
      <alignment horizontal="center" vertical="center" wrapText="1"/>
    </xf>
    <xf numFmtId="0" fontId="29" fillId="9" borderId="71" xfId="1" applyFont="1" applyFill="1" applyBorder="1" applyAlignment="1">
      <alignment horizontal="center" vertical="center" wrapText="1"/>
    </xf>
  </cellXfs>
  <cellStyles count="2">
    <cellStyle name="Normal" xfId="0" builtinId="0"/>
    <cellStyle name="Normal 2" xfId="1" xr:uid="{2A2F8F10-C534-452D-AB1A-B12A1CBD06A5}"/>
  </cellStyles>
  <dxfs count="25">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252E-6E0A-4499-9B03-62EAD311A84C}">
  <dimension ref="A1:Q11"/>
  <sheetViews>
    <sheetView topLeftCell="D1" zoomScale="77" zoomScaleNormal="130" workbookViewId="0">
      <selection activeCell="H7" sqref="H7"/>
    </sheetView>
  </sheetViews>
  <sheetFormatPr baseColWidth="10" defaultColWidth="11.5" defaultRowHeight="13" x14ac:dyDescent="0.15"/>
  <cols>
    <col min="1" max="1" width="3.5" style="76" customWidth="1"/>
    <col min="2" max="2" width="50.1640625" style="76" customWidth="1"/>
    <col min="3" max="3" width="65.6640625" style="76" customWidth="1"/>
    <col min="4" max="4" width="28.6640625" style="76" customWidth="1"/>
    <col min="5" max="5" width="52.5" style="76" customWidth="1"/>
    <col min="6" max="6" width="112.6640625" style="76" customWidth="1"/>
    <col min="7" max="7" width="28.5" style="76" customWidth="1"/>
    <col min="8" max="8" width="24.5" style="76" customWidth="1"/>
    <col min="9" max="9" width="15.5" style="76" customWidth="1"/>
    <col min="10" max="10" width="7.83203125" style="76" bestFit="1" customWidth="1"/>
    <col min="11" max="11" width="21.83203125" style="76" customWidth="1"/>
    <col min="12" max="12" width="57.5" style="75" customWidth="1"/>
    <col min="13" max="13" width="100.6640625" style="76" customWidth="1"/>
    <col min="14" max="14" width="40.5" style="76" customWidth="1"/>
    <col min="15" max="15" width="16" style="76" customWidth="1"/>
    <col min="16" max="16" width="19" style="76" customWidth="1"/>
    <col min="17" max="16384" width="11.5" style="76"/>
  </cols>
  <sheetData>
    <row r="1" spans="1:17" ht="14" thickBot="1" x14ac:dyDescent="0.2"/>
    <row r="2" spans="1:17" s="69" customFormat="1" ht="47.25" customHeight="1" thickBot="1" x14ac:dyDescent="0.2">
      <c r="A2" s="87" t="s">
        <v>0</v>
      </c>
      <c r="B2" s="88"/>
      <c r="C2" s="88"/>
      <c r="D2" s="88"/>
      <c r="E2" s="88"/>
      <c r="F2" s="88"/>
      <c r="G2" s="88"/>
      <c r="H2" s="88"/>
      <c r="I2" s="88"/>
      <c r="J2" s="88"/>
      <c r="K2" s="88"/>
      <c r="L2" s="88"/>
      <c r="M2" s="88"/>
      <c r="N2" s="88"/>
      <c r="O2" s="88"/>
      <c r="P2" s="89"/>
      <c r="Q2" s="68"/>
    </row>
    <row r="3" spans="1:17" s="72" customFormat="1" ht="15" thickBot="1" x14ac:dyDescent="0.2">
      <c r="A3" s="70"/>
      <c r="B3" s="70"/>
      <c r="C3" s="70"/>
      <c r="D3" s="70"/>
      <c r="E3" s="70"/>
      <c r="F3" s="70"/>
      <c r="G3" s="70"/>
      <c r="H3" s="70"/>
      <c r="I3" s="70"/>
      <c r="J3" s="70"/>
      <c r="K3" s="70"/>
      <c r="L3" s="67"/>
      <c r="M3" s="70"/>
      <c r="N3" s="70"/>
      <c r="O3" s="70"/>
      <c r="P3" s="70"/>
      <c r="Q3" s="71"/>
    </row>
    <row r="4" spans="1:17" s="69" customFormat="1" ht="30.75" customHeight="1" thickBot="1" x14ac:dyDescent="0.2">
      <c r="A4" s="84" t="s">
        <v>1</v>
      </c>
      <c r="B4" s="85"/>
      <c r="C4" s="86"/>
      <c r="D4" s="81" t="s">
        <v>2</v>
      </c>
      <c r="E4" s="82"/>
      <c r="F4" s="82"/>
      <c r="G4" s="82"/>
      <c r="H4" s="82"/>
      <c r="I4" s="82"/>
      <c r="J4" s="82"/>
      <c r="K4" s="82"/>
      <c r="L4" s="82"/>
      <c r="M4" s="82"/>
      <c r="N4" s="82"/>
      <c r="O4" s="82"/>
      <c r="P4" s="83"/>
      <c r="Q4" s="68"/>
    </row>
    <row r="5" spans="1:17" s="72" customFormat="1" ht="15.75" customHeight="1" thickBot="1" x14ac:dyDescent="0.2">
      <c r="A5" s="78"/>
      <c r="B5" s="90"/>
      <c r="C5" s="90"/>
      <c r="D5" s="90"/>
      <c r="E5" s="90"/>
      <c r="F5" s="90"/>
      <c r="G5" s="90"/>
      <c r="H5" s="90"/>
      <c r="I5" s="90"/>
      <c r="J5" s="90"/>
      <c r="K5" s="90"/>
      <c r="L5" s="90"/>
      <c r="M5" s="90"/>
      <c r="N5" s="90"/>
      <c r="O5" s="90"/>
      <c r="P5" s="91"/>
      <c r="Q5" s="71"/>
    </row>
    <row r="6" spans="1:17" s="72" customFormat="1" ht="21.75" customHeight="1" thickBot="1" x14ac:dyDescent="0.2">
      <c r="A6" s="97" t="s">
        <v>3</v>
      </c>
      <c r="B6" s="98"/>
      <c r="C6" s="98"/>
      <c r="D6" s="98"/>
      <c r="E6" s="98"/>
      <c r="F6" s="98"/>
      <c r="G6" s="99"/>
      <c r="H6" s="100" t="s">
        <v>4</v>
      </c>
      <c r="I6" s="101"/>
      <c r="J6" s="101"/>
      <c r="K6" s="102"/>
      <c r="L6" s="93" t="s">
        <v>5</v>
      </c>
      <c r="M6" s="93" t="s">
        <v>6</v>
      </c>
      <c r="N6" s="105" t="s">
        <v>7</v>
      </c>
      <c r="O6" s="93" t="s">
        <v>8</v>
      </c>
      <c r="P6" s="95" t="s">
        <v>9</v>
      </c>
    </row>
    <row r="7" spans="1:17" s="61" customFormat="1" ht="36.75" customHeight="1" x14ac:dyDescent="0.15">
      <c r="A7" s="66" t="s">
        <v>10</v>
      </c>
      <c r="B7" s="64" t="s">
        <v>11</v>
      </c>
      <c r="C7" s="64" t="s">
        <v>12</v>
      </c>
      <c r="D7" s="64" t="s">
        <v>13</v>
      </c>
      <c r="E7" s="65" t="s">
        <v>14</v>
      </c>
      <c r="F7" s="64" t="s">
        <v>15</v>
      </c>
      <c r="G7" s="64" t="s">
        <v>16</v>
      </c>
      <c r="H7" s="63" t="s">
        <v>17</v>
      </c>
      <c r="I7" s="63" t="s">
        <v>18</v>
      </c>
      <c r="J7" s="63" t="s">
        <v>19</v>
      </c>
      <c r="K7" s="62" t="s">
        <v>20</v>
      </c>
      <c r="L7" s="94"/>
      <c r="M7" s="94"/>
      <c r="N7" s="106"/>
      <c r="O7" s="94"/>
      <c r="P7" s="96"/>
    </row>
    <row r="8" spans="1:17" s="75" customFormat="1" ht="409.5" customHeight="1" x14ac:dyDescent="0.15">
      <c r="A8" s="74">
        <v>1</v>
      </c>
      <c r="B8" s="92" t="s">
        <v>97</v>
      </c>
      <c r="C8" s="74" t="s">
        <v>98</v>
      </c>
      <c r="D8" s="74" t="s">
        <v>96</v>
      </c>
      <c r="E8" s="74" t="s">
        <v>95</v>
      </c>
      <c r="F8" s="74" t="s">
        <v>94</v>
      </c>
      <c r="G8" s="60" t="s">
        <v>82</v>
      </c>
      <c r="H8" s="74">
        <v>3</v>
      </c>
      <c r="I8" s="74">
        <v>20</v>
      </c>
      <c r="J8" s="74">
        <f>H8*I8</f>
        <v>60</v>
      </c>
      <c r="K8" s="59" t="str">
        <f>IF(J8&lt;=5,"ACEPTABLE",IF(J8&lt;=10,"TOLERABLE",IF(J8&lt;=20," MODERADO",IF(J8&lt;=40,"IMPORTANTE","INACEPTABLE"))))</f>
        <v>INACEPTABLE</v>
      </c>
      <c r="L8" s="74" t="s">
        <v>87</v>
      </c>
      <c r="M8" s="103" t="s">
        <v>93</v>
      </c>
      <c r="N8" s="107" t="s">
        <v>92</v>
      </c>
      <c r="O8" s="79"/>
      <c r="P8" s="79"/>
    </row>
    <row r="9" spans="1:17" s="75" customFormat="1" ht="409.5" customHeight="1" x14ac:dyDescent="0.15">
      <c r="A9" s="74">
        <v>2</v>
      </c>
      <c r="B9" s="92"/>
      <c r="C9" s="74" t="s">
        <v>91</v>
      </c>
      <c r="D9" s="74" t="s">
        <v>90</v>
      </c>
      <c r="E9" s="74" t="s">
        <v>89</v>
      </c>
      <c r="F9" s="74" t="s">
        <v>88</v>
      </c>
      <c r="G9" s="60" t="s">
        <v>82</v>
      </c>
      <c r="H9" s="74">
        <v>3</v>
      </c>
      <c r="I9" s="74">
        <v>20</v>
      </c>
      <c r="J9" s="74">
        <f>H9*I9</f>
        <v>60</v>
      </c>
      <c r="K9" s="59" t="str">
        <f>IF(J9&lt;=5,"ACEPTABLE",IF(J9&lt;=10,"TOLERABLE",IF(J9&lt;=20," MODERADO",IF(J9&lt;=40,"IMPORTANTE","INACEPTABLE"))))</f>
        <v>INACEPTABLE</v>
      </c>
      <c r="L9" s="74" t="s">
        <v>87</v>
      </c>
      <c r="M9" s="103"/>
      <c r="N9" s="108"/>
      <c r="O9" s="80"/>
      <c r="P9" s="80"/>
    </row>
    <row r="10" spans="1:17" s="75" customFormat="1" ht="409.5" customHeight="1" x14ac:dyDescent="0.15">
      <c r="A10" s="74"/>
      <c r="B10" s="92"/>
      <c r="C10" s="103" t="s">
        <v>86</v>
      </c>
      <c r="D10" s="103" t="s">
        <v>85</v>
      </c>
      <c r="E10" s="103" t="s">
        <v>84</v>
      </c>
      <c r="F10" s="103" t="s">
        <v>83</v>
      </c>
      <c r="G10" s="92" t="s">
        <v>82</v>
      </c>
      <c r="H10" s="103">
        <v>3</v>
      </c>
      <c r="I10" s="103">
        <v>20</v>
      </c>
      <c r="J10" s="74"/>
      <c r="K10" s="104" t="str">
        <f>IF(J11&lt;=5,"ACEPTABLE",IF(J11&lt;=10,"TOLERABLE",IF(J11&lt;=20," MODERADO",IF(J11&lt;=40,"IMPORTANTE","INACEPTABLE"))))</f>
        <v>INACEPTABLE</v>
      </c>
      <c r="L10" s="103" t="s">
        <v>81</v>
      </c>
      <c r="M10" s="103" t="s">
        <v>80</v>
      </c>
      <c r="N10" s="107" t="s">
        <v>79</v>
      </c>
      <c r="O10" s="79"/>
      <c r="P10" s="79"/>
    </row>
    <row r="11" spans="1:17" s="75" customFormat="1" ht="406.5" customHeight="1" x14ac:dyDescent="0.15">
      <c r="A11" s="74">
        <v>3</v>
      </c>
      <c r="B11" s="92"/>
      <c r="C11" s="103"/>
      <c r="D11" s="103"/>
      <c r="E11" s="103"/>
      <c r="F11" s="103"/>
      <c r="G11" s="92"/>
      <c r="H11" s="103"/>
      <c r="I11" s="103"/>
      <c r="J11" s="74">
        <f>H10*I10</f>
        <v>60</v>
      </c>
      <c r="K11" s="104"/>
      <c r="L11" s="103"/>
      <c r="M11" s="103"/>
      <c r="N11" s="108"/>
      <c r="O11" s="80"/>
      <c r="P11" s="80"/>
    </row>
  </sheetData>
  <mergeCells count="29">
    <mergeCell ref="A4:C4"/>
    <mergeCell ref="A2:P2"/>
    <mergeCell ref="B5:P5"/>
    <mergeCell ref="B8:B11"/>
    <mergeCell ref="O6:O7"/>
    <mergeCell ref="P6:P7"/>
    <mergeCell ref="A6:G6"/>
    <mergeCell ref="H6:K6"/>
    <mergeCell ref="L6:L7"/>
    <mergeCell ref="C10:C11"/>
    <mergeCell ref="K10:K11"/>
    <mergeCell ref="D10:D11"/>
    <mergeCell ref="E10:E11"/>
    <mergeCell ref="F10:F11"/>
    <mergeCell ref="G10:G11"/>
    <mergeCell ref="M6:M7"/>
    <mergeCell ref="O8:O9"/>
    <mergeCell ref="P8:P9"/>
    <mergeCell ref="O10:O11"/>
    <mergeCell ref="P10:P11"/>
    <mergeCell ref="D4:P4"/>
    <mergeCell ref="N6:N7"/>
    <mergeCell ref="M8:M9"/>
    <mergeCell ref="L10:L11"/>
    <mergeCell ref="H10:H11"/>
    <mergeCell ref="I10:I11"/>
    <mergeCell ref="N10:N11"/>
    <mergeCell ref="N8:N9"/>
    <mergeCell ref="M10:M11"/>
  </mergeCells>
  <conditionalFormatting sqref="K8:K10">
    <cfRule type="cellIs" dxfId="24" priority="1" operator="equal">
      <formula>"INACEPTABLE"</formula>
    </cfRule>
    <cfRule type="cellIs" dxfId="23" priority="2" operator="equal">
      <formula>"IMPORTANTE"</formula>
    </cfRule>
    <cfRule type="cellIs" dxfId="22" priority="3" operator="equal">
      <formula>"MODERADO"</formula>
    </cfRule>
    <cfRule type="cellIs" dxfId="21" priority="4" operator="equal">
      <formula>"TOLERABLE"</formula>
    </cfRule>
    <cfRule type="cellIs" dxfId="2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5CBF4-8EDE-4C00-91B3-5009B67BCBB5}">
  <dimension ref="A1:Q13"/>
  <sheetViews>
    <sheetView tabSelected="1" zoomScaleNormal="100" workbookViewId="0">
      <pane xSplit="1" ySplit="7" topLeftCell="B11" activePane="bottomRight" state="frozen"/>
      <selection pane="topRight" activeCell="B1" sqref="B1"/>
      <selection pane="bottomLeft" activeCell="A8" sqref="A8"/>
      <selection pane="bottomRight" activeCell="B13" sqref="B13"/>
    </sheetView>
  </sheetViews>
  <sheetFormatPr baseColWidth="10" defaultColWidth="11.5" defaultRowHeight="13" x14ac:dyDescent="0.15"/>
  <cols>
    <col min="1" max="1" width="3.5" style="76" customWidth="1"/>
    <col min="2" max="2" width="50.1640625" style="76" customWidth="1"/>
    <col min="3" max="3" width="65.6640625" style="76" customWidth="1"/>
    <col min="4" max="4" width="28.6640625" style="76" customWidth="1"/>
    <col min="5" max="5" width="52.5" style="76" customWidth="1"/>
    <col min="6" max="6" width="112.6640625" style="76" customWidth="1"/>
    <col min="7" max="7" width="28.5" style="76" customWidth="1"/>
    <col min="8" max="8" width="24.5" style="76" customWidth="1"/>
    <col min="9" max="9" width="15.5" style="76" customWidth="1"/>
    <col min="10" max="10" width="7.83203125" style="76" bestFit="1" customWidth="1"/>
    <col min="11" max="11" width="21.83203125" style="76" customWidth="1"/>
    <col min="12" max="12" width="57.5" style="75" customWidth="1"/>
    <col min="13" max="13" width="100.6640625" style="76" customWidth="1"/>
    <col min="14" max="14" width="40.5" style="76" customWidth="1"/>
    <col min="15" max="15" width="16" style="76" customWidth="1"/>
    <col min="16" max="16" width="19" style="76" customWidth="1"/>
    <col min="17" max="16384" width="11.5" style="76"/>
  </cols>
  <sheetData>
    <row r="1" spans="1:17" ht="14" thickBot="1" x14ac:dyDescent="0.2"/>
    <row r="2" spans="1:17" s="69" customFormat="1" ht="47.25" customHeight="1" thickBot="1" x14ac:dyDescent="0.2">
      <c r="A2" s="87" t="s">
        <v>0</v>
      </c>
      <c r="B2" s="88"/>
      <c r="C2" s="88"/>
      <c r="D2" s="88"/>
      <c r="E2" s="88"/>
      <c r="F2" s="88"/>
      <c r="G2" s="88"/>
      <c r="H2" s="88"/>
      <c r="I2" s="88"/>
      <c r="J2" s="88"/>
      <c r="K2" s="88"/>
      <c r="L2" s="88"/>
      <c r="M2" s="88"/>
      <c r="N2" s="88"/>
      <c r="O2" s="88"/>
      <c r="P2" s="89"/>
      <c r="Q2" s="68"/>
    </row>
    <row r="3" spans="1:17" s="72" customFormat="1" ht="15" thickBot="1" x14ac:dyDescent="0.2">
      <c r="A3" s="70"/>
      <c r="B3" s="70"/>
      <c r="C3" s="70"/>
      <c r="D3" s="70"/>
      <c r="E3" s="70"/>
      <c r="F3" s="70"/>
      <c r="G3" s="70"/>
      <c r="H3" s="70"/>
      <c r="I3" s="70"/>
      <c r="J3" s="70"/>
      <c r="K3" s="70"/>
      <c r="L3" s="67"/>
      <c r="M3" s="70"/>
      <c r="N3" s="70"/>
      <c r="O3" s="70"/>
      <c r="P3" s="70"/>
      <c r="Q3" s="71"/>
    </row>
    <row r="4" spans="1:17" s="69" customFormat="1" ht="30.75" customHeight="1" x14ac:dyDescent="0.15">
      <c r="A4" s="109" t="s">
        <v>1</v>
      </c>
      <c r="B4" s="110"/>
      <c r="C4" s="111"/>
      <c r="D4" s="112" t="s">
        <v>2</v>
      </c>
      <c r="E4" s="113"/>
      <c r="F4" s="113"/>
      <c r="G4" s="113"/>
      <c r="H4" s="113"/>
      <c r="I4" s="113"/>
      <c r="J4" s="113"/>
      <c r="K4" s="113"/>
      <c r="L4" s="113"/>
      <c r="M4" s="113"/>
      <c r="N4" s="113"/>
      <c r="O4" s="113"/>
      <c r="P4" s="114"/>
      <c r="Q4" s="68"/>
    </row>
    <row r="5" spans="1:17" s="72" customFormat="1" ht="15.75" customHeight="1" thickBot="1" x14ac:dyDescent="0.2">
      <c r="A5" s="73"/>
      <c r="B5" s="115"/>
      <c r="C5" s="115"/>
      <c r="D5" s="115"/>
      <c r="E5" s="115"/>
      <c r="F5" s="115"/>
      <c r="G5" s="115"/>
      <c r="H5" s="115"/>
      <c r="I5" s="115"/>
      <c r="J5" s="115"/>
      <c r="K5" s="115"/>
      <c r="L5" s="115"/>
      <c r="M5" s="115"/>
      <c r="N5" s="115"/>
      <c r="O5" s="115"/>
      <c r="P5" s="116"/>
      <c r="Q5" s="71"/>
    </row>
    <row r="6" spans="1:17" s="72" customFormat="1" ht="21.75" customHeight="1" thickBot="1" x14ac:dyDescent="0.2">
      <c r="A6" s="97" t="s">
        <v>109</v>
      </c>
      <c r="B6" s="98"/>
      <c r="C6" s="98"/>
      <c r="D6" s="98"/>
      <c r="E6" s="98"/>
      <c r="F6" s="98"/>
      <c r="G6" s="99"/>
      <c r="H6" s="100" t="s">
        <v>4</v>
      </c>
      <c r="I6" s="101"/>
      <c r="J6" s="101"/>
      <c r="K6" s="102"/>
      <c r="L6" s="93" t="s">
        <v>5</v>
      </c>
      <c r="M6" s="93" t="s">
        <v>6</v>
      </c>
      <c r="N6" s="105" t="s">
        <v>7</v>
      </c>
      <c r="O6" s="93" t="s">
        <v>8</v>
      </c>
      <c r="P6" s="95" t="s">
        <v>9</v>
      </c>
    </row>
    <row r="7" spans="1:17" s="61" customFormat="1" ht="36.75" customHeight="1" x14ac:dyDescent="0.15">
      <c r="A7" s="66" t="s">
        <v>10</v>
      </c>
      <c r="B7" s="64" t="s">
        <v>11</v>
      </c>
      <c r="C7" s="64" t="s">
        <v>102</v>
      </c>
      <c r="D7" s="10" t="s">
        <v>21</v>
      </c>
      <c r="E7" s="65" t="s">
        <v>14</v>
      </c>
      <c r="F7" s="64" t="s">
        <v>15</v>
      </c>
      <c r="G7" s="10" t="s">
        <v>22</v>
      </c>
      <c r="H7" s="63" t="s">
        <v>23</v>
      </c>
      <c r="I7" s="63" t="s">
        <v>18</v>
      </c>
      <c r="J7" s="63" t="s">
        <v>19</v>
      </c>
      <c r="K7" s="77" t="s">
        <v>24</v>
      </c>
      <c r="L7" s="94"/>
      <c r="M7" s="94"/>
      <c r="N7" s="106"/>
      <c r="O7" s="94"/>
      <c r="P7" s="96"/>
    </row>
    <row r="8" spans="1:17" s="75" customFormat="1" ht="409.5" customHeight="1" x14ac:dyDescent="0.15">
      <c r="A8" s="74">
        <v>1</v>
      </c>
      <c r="B8" s="169" t="s">
        <v>97</v>
      </c>
      <c r="C8" s="74" t="s">
        <v>103</v>
      </c>
      <c r="D8" s="74" t="s">
        <v>99</v>
      </c>
      <c r="E8" s="74" t="s">
        <v>104</v>
      </c>
      <c r="F8" s="74" t="s">
        <v>105</v>
      </c>
      <c r="G8" s="60" t="s">
        <v>82</v>
      </c>
      <c r="H8" s="74">
        <v>3</v>
      </c>
      <c r="I8" s="74">
        <v>20</v>
      </c>
      <c r="J8" s="74">
        <f>H8*I8</f>
        <v>60</v>
      </c>
      <c r="K8" s="59" t="str">
        <f>IF(J8&lt;=5,"ACEPTABLE",IF(J8&lt;=10,"TOLERABLE",IF(J8&lt;=20," MODERADO",IF(J8&lt;=40,"IMPORTANTE","MUY SIGNIFICATIVO"))))</f>
        <v>MUY SIGNIFICATIVO</v>
      </c>
      <c r="L8" s="74" t="s">
        <v>87</v>
      </c>
      <c r="M8" s="103" t="s">
        <v>93</v>
      </c>
      <c r="N8" s="107" t="s">
        <v>92</v>
      </c>
      <c r="O8" s="79"/>
      <c r="P8" s="79"/>
    </row>
    <row r="9" spans="1:17" s="75" customFormat="1" ht="409.5" customHeight="1" x14ac:dyDescent="0.15">
      <c r="A9" s="74">
        <v>2</v>
      </c>
      <c r="B9" s="170"/>
      <c r="C9" s="74" t="s">
        <v>91</v>
      </c>
      <c r="D9" s="74" t="s">
        <v>100</v>
      </c>
      <c r="E9" s="74" t="s">
        <v>89</v>
      </c>
      <c r="F9" s="74" t="s">
        <v>105</v>
      </c>
      <c r="G9" s="60" t="s">
        <v>82</v>
      </c>
      <c r="H9" s="74">
        <v>3</v>
      </c>
      <c r="I9" s="74">
        <v>20</v>
      </c>
      <c r="J9" s="74">
        <f>H9*I9</f>
        <v>60</v>
      </c>
      <c r="K9" s="59" t="str">
        <f>IF(J9&lt;=5,"ACEPTABLE",IF(J9&lt;=10,"TOLERABLE",IF(J9&lt;=20," MODERADO",IF(J9&lt;=40,"IMPORTANTE","MUY SIGNIFICATIVO"))))</f>
        <v>MUY SIGNIFICATIVO</v>
      </c>
      <c r="L9" s="74" t="s">
        <v>87</v>
      </c>
      <c r="M9" s="103"/>
      <c r="N9" s="108"/>
      <c r="O9" s="80"/>
      <c r="P9" s="80"/>
    </row>
    <row r="10" spans="1:17" s="75" customFormat="1" ht="409.5" customHeight="1" x14ac:dyDescent="0.15">
      <c r="A10" s="74"/>
      <c r="B10" s="170"/>
      <c r="C10" s="103" t="s">
        <v>86</v>
      </c>
      <c r="D10" s="103" t="s">
        <v>101</v>
      </c>
      <c r="E10" s="103" t="s">
        <v>84</v>
      </c>
      <c r="F10" s="103" t="s">
        <v>106</v>
      </c>
      <c r="G10" s="92" t="s">
        <v>82</v>
      </c>
      <c r="H10" s="103">
        <v>3</v>
      </c>
      <c r="I10" s="103">
        <v>20</v>
      </c>
      <c r="J10" s="74"/>
      <c r="K10" s="104" t="str">
        <f>IF(J11&lt;=5,"ACEPTABLE",IF(J11&lt;=10,"TOLERABLE",IF(J11&lt;=20," MODERADO",IF(J11&lt;=40,"IMPORTANTE","MUY SIGNIFICATIVO"))))</f>
        <v>MUY SIGNIFICATIVO</v>
      </c>
      <c r="L10" s="103" t="s">
        <v>81</v>
      </c>
      <c r="M10" s="103" t="s">
        <v>80</v>
      </c>
      <c r="N10" s="107" t="s">
        <v>79</v>
      </c>
      <c r="O10" s="79"/>
      <c r="P10" s="79"/>
    </row>
    <row r="11" spans="1:17" s="75" customFormat="1" ht="16" x14ac:dyDescent="0.15">
      <c r="A11" s="74">
        <v>3</v>
      </c>
      <c r="B11" s="170"/>
      <c r="C11" s="103"/>
      <c r="D11" s="103"/>
      <c r="E11" s="103"/>
      <c r="F11" s="103"/>
      <c r="G11" s="92"/>
      <c r="H11" s="103"/>
      <c r="I11" s="103"/>
      <c r="J11" s="74">
        <f>H10*I10</f>
        <v>60</v>
      </c>
      <c r="K11" s="104"/>
      <c r="L11" s="103"/>
      <c r="M11" s="103"/>
      <c r="N11" s="108"/>
      <c r="O11" s="80"/>
      <c r="P11" s="80"/>
    </row>
    <row r="12" spans="1:17" s="75" customFormat="1" ht="409.5" customHeight="1" x14ac:dyDescent="0.15">
      <c r="A12" s="74"/>
      <c r="B12" s="170"/>
      <c r="C12" s="103" t="s">
        <v>108</v>
      </c>
      <c r="D12" s="103" t="s">
        <v>107</v>
      </c>
      <c r="E12" s="103" t="s">
        <v>116</v>
      </c>
      <c r="F12" s="103" t="s">
        <v>110</v>
      </c>
      <c r="G12" s="103" t="s">
        <v>111</v>
      </c>
      <c r="H12" s="103">
        <v>3</v>
      </c>
      <c r="I12" s="103">
        <v>20</v>
      </c>
      <c r="J12" s="74">
        <f>+H12*I12</f>
        <v>60</v>
      </c>
      <c r="K12" s="104" t="str">
        <f>IF(J13&lt;=5,"ACEPTABLE",IF(J13&lt;=10,"TOLERABLE",IF(J13&lt;=20," MODERADO",IF(J13&lt;=40,"IMPORTANTE","muy significativo"))))</f>
        <v>muy significativo</v>
      </c>
      <c r="L12" s="103" t="s">
        <v>112</v>
      </c>
      <c r="M12" s="103" t="s">
        <v>115</v>
      </c>
      <c r="N12" s="103" t="s">
        <v>79</v>
      </c>
      <c r="O12" s="103" t="s">
        <v>113</v>
      </c>
      <c r="P12" s="103" t="s">
        <v>114</v>
      </c>
    </row>
    <row r="13" spans="1:17" ht="13" customHeight="1" x14ac:dyDescent="0.15">
      <c r="C13" s="103"/>
      <c r="D13" s="103"/>
      <c r="E13" s="103"/>
      <c r="F13" s="103"/>
      <c r="G13" s="103"/>
      <c r="H13" s="103"/>
      <c r="I13" s="103"/>
      <c r="J13" s="74">
        <f t="shared" ref="J12:J13" si="0">H12*I12</f>
        <v>60</v>
      </c>
      <c r="K13" s="104"/>
      <c r="L13" s="103"/>
      <c r="M13" s="103"/>
      <c r="N13" s="103"/>
      <c r="O13" s="103"/>
      <c r="P13" s="103"/>
    </row>
  </sheetData>
  <mergeCells count="42">
    <mergeCell ref="N12:N13"/>
    <mergeCell ref="O12:O13"/>
    <mergeCell ref="P12:P13"/>
    <mergeCell ref="L10:L11"/>
    <mergeCell ref="M10:M11"/>
    <mergeCell ref="B8:B12"/>
    <mergeCell ref="C12:C13"/>
    <mergeCell ref="D12:D13"/>
    <mergeCell ref="E12:E13"/>
    <mergeCell ref="F12:F13"/>
    <mergeCell ref="G12:G13"/>
    <mergeCell ref="H12:H13"/>
    <mergeCell ref="I12:I13"/>
    <mergeCell ref="K12:K13"/>
    <mergeCell ref="L12:L13"/>
    <mergeCell ref="M12:M13"/>
    <mergeCell ref="M8:M9"/>
    <mergeCell ref="N8:N9"/>
    <mergeCell ref="O8:O9"/>
    <mergeCell ref="P8:P9"/>
    <mergeCell ref="C10:C11"/>
    <mergeCell ref="D10:D11"/>
    <mergeCell ref="E10:E11"/>
    <mergeCell ref="F10:F11"/>
    <mergeCell ref="N10:N11"/>
    <mergeCell ref="O10:O11"/>
    <mergeCell ref="P10:P11"/>
    <mergeCell ref="G10:G11"/>
    <mergeCell ref="H10:H11"/>
    <mergeCell ref="I10:I11"/>
    <mergeCell ref="K10:K11"/>
    <mergeCell ref="A2:P2"/>
    <mergeCell ref="A4:C4"/>
    <mergeCell ref="D4:P4"/>
    <mergeCell ref="B5:P5"/>
    <mergeCell ref="A6:G6"/>
    <mergeCell ref="H6:K6"/>
    <mergeCell ref="L6:L7"/>
    <mergeCell ref="M6:M7"/>
    <mergeCell ref="N6:N7"/>
    <mergeCell ref="O6:O7"/>
    <mergeCell ref="P6:P7"/>
  </mergeCells>
  <conditionalFormatting sqref="K8:K10 K12">
    <cfRule type="cellIs" dxfId="19" priority="7" operator="equal">
      <formula>"INACEPTABLE"</formula>
    </cfRule>
    <cfRule type="cellIs" dxfId="18" priority="8" operator="equal">
      <formula>"IMPORTANTE"</formula>
    </cfRule>
    <cfRule type="cellIs" dxfId="17" priority="9" operator="equal">
      <formula>"MODERADO"</formula>
    </cfRule>
    <cfRule type="cellIs" dxfId="16" priority="10" operator="equal">
      <formula>"TOLERABLE"</formula>
    </cfRule>
    <cfRule type="cellIs" dxfId="15" priority="11" operator="equal">
      <formula>"ACEPTABLE"</formula>
    </cfRule>
    <cfRule type="colorScale" priority="12">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F1" workbookViewId="0">
      <selection activeCell="K12" sqref="K12"/>
    </sheetView>
  </sheetViews>
  <sheetFormatPr baseColWidth="10" defaultColWidth="14.5" defaultRowHeight="15" customHeight="1" x14ac:dyDescent="0.2"/>
  <cols>
    <col min="1" max="1" width="3.5" customWidth="1"/>
    <col min="2" max="2" width="12.5" customWidth="1"/>
    <col min="3" max="3" width="20.5" customWidth="1"/>
    <col min="4" max="4" width="31.5" customWidth="1"/>
    <col min="5" max="5" width="26.5" customWidth="1"/>
    <col min="6" max="7" width="28.5" customWidth="1"/>
    <col min="8" max="8" width="17.5" customWidth="1"/>
    <col min="9" max="9" width="11.5" customWidth="1"/>
    <col min="10" max="10" width="7.83203125" customWidth="1"/>
    <col min="11" max="11" width="16.83203125" customWidth="1"/>
    <col min="12" max="12" width="22.6640625" customWidth="1"/>
    <col min="13" max="13" width="28.5" customWidth="1"/>
    <col min="14" max="14" width="19.5" customWidth="1"/>
    <col min="15" max="15" width="16" customWidth="1"/>
    <col min="16" max="16" width="13.832031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123" t="s">
        <v>0</v>
      </c>
      <c r="B2" s="124"/>
      <c r="C2" s="124"/>
      <c r="D2" s="124"/>
      <c r="E2" s="124"/>
      <c r="F2" s="124"/>
      <c r="G2" s="124"/>
      <c r="H2" s="124"/>
      <c r="I2" s="124"/>
      <c r="J2" s="124"/>
      <c r="K2" s="124"/>
      <c r="L2" s="124"/>
      <c r="M2" s="124"/>
      <c r="N2" s="124"/>
      <c r="O2" s="124"/>
      <c r="P2" s="125"/>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126" t="s">
        <v>1</v>
      </c>
      <c r="B4" s="127"/>
      <c r="C4" s="128"/>
      <c r="D4" s="129" t="s">
        <v>25</v>
      </c>
      <c r="E4" s="124"/>
      <c r="F4" s="124"/>
      <c r="G4" s="124"/>
      <c r="H4" s="124"/>
      <c r="I4" s="124"/>
      <c r="J4" s="124"/>
      <c r="K4" s="124"/>
      <c r="L4" s="124"/>
      <c r="M4" s="124"/>
      <c r="N4" s="124"/>
      <c r="O4" s="124"/>
      <c r="P4" s="125"/>
      <c r="Q4" s="3"/>
      <c r="R4" s="4"/>
      <c r="S4" s="4"/>
      <c r="T4" s="4"/>
      <c r="U4" s="4"/>
      <c r="V4" s="4"/>
      <c r="W4" s="4"/>
      <c r="X4" s="4"/>
      <c r="Y4" s="4"/>
      <c r="Z4" s="4"/>
    </row>
    <row r="5" spans="1:26" ht="13.5" customHeight="1" x14ac:dyDescent="0.2">
      <c r="A5" s="14"/>
      <c r="B5" s="14"/>
      <c r="C5" s="14"/>
      <c r="D5" s="14"/>
      <c r="E5" s="14"/>
      <c r="F5" s="14"/>
      <c r="G5" s="14"/>
      <c r="H5" s="14"/>
      <c r="I5" s="14"/>
      <c r="J5" s="14"/>
      <c r="K5" s="14"/>
      <c r="L5" s="15"/>
      <c r="M5" s="14"/>
      <c r="N5" s="14"/>
      <c r="O5" s="14"/>
      <c r="P5" s="14"/>
      <c r="Q5" s="7"/>
      <c r="R5" s="8"/>
      <c r="S5" s="8"/>
      <c r="T5" s="8"/>
      <c r="U5" s="8"/>
      <c r="V5" s="8"/>
      <c r="W5" s="8"/>
      <c r="X5" s="8"/>
      <c r="Y5" s="8"/>
      <c r="Z5" s="8"/>
    </row>
    <row r="6" spans="1:26" ht="13.5" customHeight="1" x14ac:dyDescent="0.2">
      <c r="A6" s="132" t="s">
        <v>3</v>
      </c>
      <c r="B6" s="127"/>
      <c r="C6" s="127"/>
      <c r="D6" s="127"/>
      <c r="E6" s="127"/>
      <c r="F6" s="127"/>
      <c r="G6" s="128"/>
      <c r="H6" s="130" t="s">
        <v>4</v>
      </c>
      <c r="I6" s="127"/>
      <c r="J6" s="127"/>
      <c r="K6" s="131"/>
      <c r="L6" s="119" t="s">
        <v>5</v>
      </c>
      <c r="M6" s="119" t="s">
        <v>6</v>
      </c>
      <c r="N6" s="117" t="s">
        <v>7</v>
      </c>
      <c r="O6" s="119" t="s">
        <v>8</v>
      </c>
      <c r="P6" s="121" t="s">
        <v>9</v>
      </c>
      <c r="Q6" s="8"/>
      <c r="R6" s="8"/>
      <c r="S6" s="8"/>
      <c r="T6" s="8"/>
      <c r="U6" s="8"/>
      <c r="V6" s="8"/>
      <c r="W6" s="8"/>
      <c r="X6" s="8"/>
      <c r="Y6" s="8"/>
      <c r="Z6" s="8"/>
    </row>
    <row r="7" spans="1:26" ht="38.25" customHeight="1" x14ac:dyDescent="0.2">
      <c r="A7" s="9" t="s">
        <v>10</v>
      </c>
      <c r="B7" s="16" t="s">
        <v>11</v>
      </c>
      <c r="C7" s="16" t="s">
        <v>12</v>
      </c>
      <c r="D7" s="16" t="s">
        <v>13</v>
      </c>
      <c r="E7" s="17" t="s">
        <v>14</v>
      </c>
      <c r="F7" s="16" t="s">
        <v>15</v>
      </c>
      <c r="G7" s="16" t="s">
        <v>16</v>
      </c>
      <c r="H7" s="18" t="s">
        <v>26</v>
      </c>
      <c r="I7" s="18" t="s">
        <v>18</v>
      </c>
      <c r="J7" s="18" t="s">
        <v>19</v>
      </c>
      <c r="K7" s="19" t="s">
        <v>20</v>
      </c>
      <c r="L7" s="120"/>
      <c r="M7" s="120"/>
      <c r="N7" s="118"/>
      <c r="O7" s="120"/>
      <c r="P7" s="122"/>
      <c r="Q7" s="11"/>
      <c r="R7" s="11"/>
      <c r="S7" s="11"/>
      <c r="T7" s="11"/>
      <c r="U7" s="11"/>
      <c r="V7" s="11"/>
      <c r="W7" s="11"/>
      <c r="X7" s="11"/>
      <c r="Y7" s="11"/>
      <c r="Z7" s="11"/>
    </row>
    <row r="8" spans="1:26" ht="13.5" customHeight="1" x14ac:dyDescent="0.2">
      <c r="A8" s="20"/>
      <c r="B8" s="20"/>
      <c r="C8" s="20"/>
      <c r="D8" s="20"/>
      <c r="E8" s="20"/>
      <c r="F8" s="20"/>
      <c r="G8" s="20"/>
      <c r="H8" s="12"/>
      <c r="I8" s="12"/>
      <c r="J8" s="12">
        <f>H8*I8</f>
        <v>0</v>
      </c>
      <c r="K8" s="21" t="str">
        <f>IF(J8&lt;=5,"ACEPTABLE",IF(J8&lt;=10,"TOLERABLE",IF(J8&lt;=20," MODERADO",IF(J8&lt;=40,"IMPORTANTE","INACEPTABLE"))))</f>
        <v>ACEPTABLE</v>
      </c>
      <c r="L8" s="22"/>
      <c r="M8" s="23"/>
      <c r="N8" s="24"/>
      <c r="O8" s="25"/>
      <c r="P8" s="25"/>
      <c r="Q8" s="13"/>
      <c r="R8" s="13"/>
      <c r="S8" s="13"/>
      <c r="T8" s="13"/>
      <c r="U8" s="13"/>
      <c r="V8" s="13"/>
      <c r="W8" s="13"/>
      <c r="X8" s="13"/>
      <c r="Y8" s="13"/>
      <c r="Z8" s="13"/>
    </row>
    <row r="9" spans="1:26" ht="13.5" customHeight="1" x14ac:dyDescent="0.2">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2">
      <c r="A10" s="132" t="s">
        <v>27</v>
      </c>
      <c r="B10" s="127"/>
      <c r="C10" s="127"/>
      <c r="D10" s="127"/>
      <c r="E10" s="127"/>
      <c r="F10" s="127"/>
      <c r="G10" s="128"/>
      <c r="H10" s="130" t="s">
        <v>28</v>
      </c>
      <c r="I10" s="127"/>
      <c r="J10" s="127"/>
      <c r="K10" s="131"/>
      <c r="L10" s="119" t="s">
        <v>5</v>
      </c>
      <c r="M10" s="119" t="s">
        <v>6</v>
      </c>
      <c r="N10" s="117" t="s">
        <v>7</v>
      </c>
      <c r="O10" s="119" t="s">
        <v>8</v>
      </c>
      <c r="P10" s="121" t="s">
        <v>9</v>
      </c>
      <c r="Q10" s="8"/>
      <c r="R10" s="8"/>
      <c r="S10" s="8"/>
      <c r="T10" s="8"/>
      <c r="U10" s="8"/>
      <c r="V10" s="8"/>
      <c r="W10" s="8"/>
      <c r="X10" s="8"/>
      <c r="Y10" s="8"/>
      <c r="Z10" s="8"/>
    </row>
    <row r="11" spans="1:26" ht="13.5" customHeight="1" x14ac:dyDescent="0.2">
      <c r="A11" s="9" t="s">
        <v>10</v>
      </c>
      <c r="B11" s="16" t="s">
        <v>11</v>
      </c>
      <c r="C11" s="16" t="s">
        <v>12</v>
      </c>
      <c r="D11" s="26" t="s">
        <v>29</v>
      </c>
      <c r="E11" s="17" t="s">
        <v>14</v>
      </c>
      <c r="F11" s="16" t="s">
        <v>15</v>
      </c>
      <c r="G11" s="16" t="s">
        <v>22</v>
      </c>
      <c r="H11" s="18" t="s">
        <v>26</v>
      </c>
      <c r="I11" s="18" t="s">
        <v>18</v>
      </c>
      <c r="J11" s="18" t="s">
        <v>19</v>
      </c>
      <c r="K11" s="19" t="s">
        <v>24</v>
      </c>
      <c r="L11" s="120"/>
      <c r="M11" s="120"/>
      <c r="N11" s="118"/>
      <c r="O11" s="120"/>
      <c r="P11" s="122"/>
      <c r="Q11" s="11"/>
      <c r="R11" s="11"/>
      <c r="S11" s="11"/>
      <c r="T11" s="11"/>
      <c r="U11" s="11"/>
      <c r="V11" s="11"/>
      <c r="W11" s="11"/>
      <c r="X11" s="11"/>
      <c r="Y11" s="11"/>
      <c r="Z11" s="11"/>
    </row>
    <row r="12" spans="1:26" ht="13.5" customHeight="1" x14ac:dyDescent="0.2">
      <c r="A12" s="20"/>
      <c r="B12" s="20"/>
      <c r="C12" s="20"/>
      <c r="D12" s="20"/>
      <c r="E12" s="20"/>
      <c r="F12" s="20"/>
      <c r="G12" s="20"/>
      <c r="H12" s="12"/>
      <c r="I12" s="12"/>
      <c r="J12" s="12">
        <f>H12*I12</f>
        <v>0</v>
      </c>
      <c r="K12" s="21" t="str">
        <f>IF(J12&lt;=5,"ACEPTABLE",IF(J12&lt;=10,"TOLERABLE",IF(J12&lt;=20," MODERADO",IF(J12&lt;=40,"IMPORTANTE","muy significativo"))))</f>
        <v>ACEPTABLE</v>
      </c>
      <c r="L12" s="22"/>
      <c r="M12" s="23"/>
      <c r="N12" s="24"/>
      <c r="O12" s="25"/>
      <c r="P12" s="25"/>
      <c r="Q12" s="13"/>
      <c r="R12" s="13"/>
      <c r="S12" s="13"/>
      <c r="T12" s="13"/>
      <c r="U12" s="13"/>
      <c r="V12" s="13"/>
      <c r="W12" s="13"/>
      <c r="X12" s="13"/>
      <c r="Y12" s="13"/>
      <c r="Z12" s="13"/>
    </row>
    <row r="13" spans="1:26" ht="13.5" customHeight="1" x14ac:dyDescent="0.2">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M10:M11"/>
    <mergeCell ref="N10:N11"/>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s>
  <conditionalFormatting sqref="K8">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2">
    <cfRule type="cellIs" dxfId="9" priority="7" operator="equal">
      <formula>"INACEPTABLE"</formula>
    </cfRule>
    <cfRule type="cellIs" dxfId="8" priority="8" operator="equal">
      <formula>"IMPORTANTE"</formula>
    </cfRule>
    <cfRule type="cellIs" dxfId="7" priority="9" operator="equal">
      <formula>"MODERADO"</formula>
    </cfRule>
    <cfRule type="cellIs" dxfId="6" priority="10" operator="equal">
      <formula>"TOLERABLE"</formula>
    </cfRule>
    <cfRule type="cellIs" dxfId="5"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election activeCell="B6" sqref="B6"/>
    </sheetView>
  </sheetViews>
  <sheetFormatPr baseColWidth="10" defaultColWidth="14.5" defaultRowHeight="15" customHeight="1" x14ac:dyDescent="0.2"/>
  <cols>
    <col min="1" max="1" width="24.5" customWidth="1"/>
    <col min="2" max="2" width="91.5" customWidth="1"/>
    <col min="3" max="26" width="10.6640625" customWidth="1"/>
  </cols>
  <sheetData>
    <row r="1" spans="1:2" ht="16" x14ac:dyDescent="0.2">
      <c r="A1" s="133" t="s">
        <v>30</v>
      </c>
      <c r="B1" s="134"/>
    </row>
    <row r="2" spans="1:2" ht="16" x14ac:dyDescent="0.2">
      <c r="A2" s="27"/>
      <c r="B2" s="27"/>
    </row>
    <row r="3" spans="1:2" ht="27.75" customHeight="1" x14ac:dyDescent="0.2">
      <c r="A3" s="135" t="s">
        <v>31</v>
      </c>
      <c r="B3" s="128"/>
    </row>
    <row r="4" spans="1:2" ht="16" x14ac:dyDescent="0.2">
      <c r="A4" s="28"/>
    </row>
    <row r="5" spans="1:2" ht="102" customHeight="1" x14ac:dyDescent="0.2">
      <c r="A5" s="29" t="s">
        <v>32</v>
      </c>
      <c r="B5" s="30" t="s">
        <v>33</v>
      </c>
    </row>
    <row r="6" spans="1:2" ht="144" customHeight="1" x14ac:dyDescent="0.2">
      <c r="A6" s="29" t="s">
        <v>34</v>
      </c>
      <c r="B6" s="30" t="s">
        <v>35</v>
      </c>
    </row>
    <row r="7" spans="1:2" ht="70.5" customHeight="1" x14ac:dyDescent="0.2">
      <c r="A7" s="29" t="s">
        <v>36</v>
      </c>
      <c r="B7" s="30" t="s">
        <v>37</v>
      </c>
    </row>
    <row r="8" spans="1:2" ht="33" customHeight="1" x14ac:dyDescent="0.2">
      <c r="A8" s="31" t="s">
        <v>38</v>
      </c>
      <c r="B8" s="32" t="s">
        <v>39</v>
      </c>
    </row>
    <row r="9" spans="1:2" ht="103.5" customHeight="1" x14ac:dyDescent="0.2">
      <c r="A9" s="29" t="s">
        <v>40</v>
      </c>
      <c r="B9" s="30" t="s">
        <v>41</v>
      </c>
    </row>
    <row r="10" spans="1:2" ht="87.75" customHeight="1" x14ac:dyDescent="0.2">
      <c r="A10" s="29" t="s">
        <v>42</v>
      </c>
      <c r="B10" s="30" t="s">
        <v>43</v>
      </c>
    </row>
    <row r="11" spans="1:2" ht="110.25" customHeight="1" x14ac:dyDescent="0.2">
      <c r="A11" s="33" t="s">
        <v>44</v>
      </c>
      <c r="B11" s="30" t="s">
        <v>45</v>
      </c>
    </row>
    <row r="12" spans="1:2" ht="16" x14ac:dyDescent="0.2">
      <c r="A12" s="34"/>
    </row>
    <row r="13" spans="1:2" ht="16" x14ac:dyDescent="0.2">
      <c r="A13" s="28"/>
    </row>
    <row r="14" spans="1:2" ht="16" x14ac:dyDescent="0.2">
      <c r="A14" s="28"/>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5" defaultRowHeight="15" customHeight="1" x14ac:dyDescent="0.2"/>
  <cols>
    <col min="1" max="1" width="20.33203125" customWidth="1"/>
    <col min="2" max="2" width="11.5" customWidth="1"/>
    <col min="3" max="3" width="32.5" customWidth="1"/>
    <col min="4" max="26" width="11.5" customWidth="1"/>
  </cols>
  <sheetData>
    <row r="1" spans="1:26" ht="37.5" customHeight="1" x14ac:dyDescent="0.2">
      <c r="A1" s="136" t="s">
        <v>46</v>
      </c>
      <c r="B1" s="134"/>
      <c r="C1" s="134"/>
      <c r="D1" s="35"/>
      <c r="E1" s="35"/>
      <c r="F1" s="35"/>
      <c r="G1" s="35"/>
      <c r="H1" s="35"/>
      <c r="I1" s="35"/>
      <c r="J1" s="35"/>
      <c r="K1" s="35"/>
      <c r="L1" s="35"/>
      <c r="M1" s="35"/>
      <c r="N1" s="35"/>
      <c r="O1" s="35"/>
      <c r="P1" s="35"/>
      <c r="Q1" s="35"/>
      <c r="R1" s="35"/>
      <c r="S1" s="35"/>
      <c r="T1" s="35"/>
      <c r="U1" s="35"/>
      <c r="V1" s="35"/>
      <c r="W1" s="35"/>
      <c r="X1" s="35"/>
      <c r="Y1" s="35"/>
      <c r="Z1" s="35"/>
    </row>
    <row r="2" spans="1:26" ht="15.75" customHeight="1" x14ac:dyDescent="0.2">
      <c r="A2" s="36"/>
      <c r="B2" s="35"/>
      <c r="C2" s="35"/>
      <c r="D2" s="35"/>
      <c r="E2" s="35"/>
      <c r="F2" s="35"/>
      <c r="G2" s="35"/>
      <c r="H2" s="35"/>
      <c r="I2" s="35"/>
      <c r="J2" s="35"/>
      <c r="K2" s="35"/>
      <c r="L2" s="35"/>
      <c r="M2" s="35"/>
      <c r="N2" s="35"/>
      <c r="O2" s="35"/>
      <c r="P2" s="35"/>
      <c r="Q2" s="35"/>
      <c r="R2" s="35"/>
      <c r="S2" s="35"/>
      <c r="T2" s="35"/>
      <c r="U2" s="35"/>
      <c r="V2" s="35"/>
      <c r="W2" s="35"/>
      <c r="X2" s="35"/>
      <c r="Y2" s="35"/>
      <c r="Z2" s="35"/>
    </row>
    <row r="3" spans="1:26" ht="15.75" customHeight="1" x14ac:dyDescent="0.2">
      <c r="A3" s="137" t="s">
        <v>47</v>
      </c>
      <c r="B3" s="127"/>
      <c r="C3" s="128"/>
      <c r="D3" s="35"/>
      <c r="E3" s="35"/>
      <c r="F3" s="35"/>
      <c r="G3" s="35"/>
      <c r="H3" s="35"/>
      <c r="I3" s="35"/>
      <c r="J3" s="35"/>
      <c r="K3" s="35"/>
      <c r="L3" s="35"/>
      <c r="M3" s="35"/>
      <c r="N3" s="35"/>
      <c r="O3" s="35"/>
      <c r="P3" s="35"/>
      <c r="Q3" s="35"/>
      <c r="R3" s="35"/>
      <c r="S3" s="35"/>
      <c r="T3" s="35"/>
      <c r="U3" s="35"/>
      <c r="V3" s="35"/>
      <c r="W3" s="35"/>
      <c r="X3" s="35"/>
      <c r="Y3" s="35"/>
      <c r="Z3" s="35"/>
    </row>
    <row r="4" spans="1:26" ht="15.75" customHeight="1" x14ac:dyDescent="0.2">
      <c r="A4" s="37" t="s">
        <v>48</v>
      </c>
      <c r="B4" s="38" t="s">
        <v>49</v>
      </c>
      <c r="C4" s="38" t="s">
        <v>50</v>
      </c>
      <c r="D4" s="35"/>
      <c r="E4" s="35"/>
      <c r="F4" s="35"/>
      <c r="G4" s="35"/>
      <c r="H4" s="35"/>
      <c r="I4" s="35"/>
      <c r="J4" s="35"/>
      <c r="K4" s="35"/>
      <c r="L4" s="35"/>
      <c r="M4" s="35"/>
      <c r="N4" s="35"/>
      <c r="O4" s="35"/>
      <c r="P4" s="35"/>
      <c r="Q4" s="35"/>
      <c r="R4" s="35"/>
      <c r="S4" s="35"/>
      <c r="T4" s="35"/>
      <c r="U4" s="35"/>
      <c r="V4" s="35"/>
      <c r="W4" s="35"/>
      <c r="X4" s="35"/>
      <c r="Y4" s="35"/>
      <c r="Z4" s="35"/>
    </row>
    <row r="5" spans="1:26" ht="15.75" customHeight="1" x14ac:dyDescent="0.2">
      <c r="A5" s="39" t="s">
        <v>51</v>
      </c>
      <c r="B5" s="40">
        <v>3</v>
      </c>
      <c r="C5" s="40" t="s">
        <v>52</v>
      </c>
      <c r="D5" s="35"/>
      <c r="E5" s="35"/>
      <c r="F5" s="35"/>
      <c r="G5" s="35"/>
      <c r="H5" s="35"/>
      <c r="I5" s="35"/>
      <c r="J5" s="35"/>
      <c r="K5" s="35"/>
      <c r="L5" s="35"/>
      <c r="M5" s="35"/>
      <c r="N5" s="35"/>
      <c r="O5" s="35"/>
      <c r="P5" s="35"/>
      <c r="Q5" s="35"/>
      <c r="R5" s="35"/>
      <c r="S5" s="35"/>
      <c r="T5" s="35"/>
      <c r="U5" s="35"/>
      <c r="V5" s="35"/>
      <c r="W5" s="35"/>
      <c r="X5" s="35"/>
      <c r="Y5" s="35"/>
      <c r="Z5" s="35"/>
    </row>
    <row r="6" spans="1:26" ht="15.75" customHeight="1" x14ac:dyDescent="0.2">
      <c r="A6" s="39" t="s">
        <v>53</v>
      </c>
      <c r="B6" s="40">
        <v>2</v>
      </c>
      <c r="C6" s="40" t="s">
        <v>54</v>
      </c>
      <c r="D6" s="35"/>
      <c r="E6" s="35"/>
      <c r="F6" s="35"/>
      <c r="G6" s="35"/>
      <c r="H6" s="35"/>
      <c r="I6" s="35"/>
      <c r="J6" s="35"/>
      <c r="K6" s="35"/>
      <c r="L6" s="35"/>
      <c r="M6" s="35"/>
      <c r="N6" s="35"/>
      <c r="O6" s="35"/>
      <c r="P6" s="35"/>
      <c r="Q6" s="35"/>
      <c r="R6" s="35"/>
      <c r="S6" s="35"/>
      <c r="T6" s="35"/>
      <c r="U6" s="35"/>
      <c r="V6" s="35"/>
      <c r="W6" s="35"/>
      <c r="X6" s="35"/>
      <c r="Y6" s="35"/>
      <c r="Z6" s="35"/>
    </row>
    <row r="7" spans="1:26" ht="15.75" customHeight="1" x14ac:dyDescent="0.2">
      <c r="A7" s="39" t="s">
        <v>55</v>
      </c>
      <c r="B7" s="40">
        <v>1</v>
      </c>
      <c r="C7" s="40" t="s">
        <v>56</v>
      </c>
      <c r="D7" s="35"/>
      <c r="E7" s="35"/>
      <c r="F7" s="35"/>
      <c r="G7" s="35"/>
      <c r="H7" s="35"/>
      <c r="I7" s="35"/>
      <c r="J7" s="35"/>
      <c r="K7" s="35"/>
      <c r="L7" s="35"/>
      <c r="M7" s="35"/>
      <c r="N7" s="35"/>
      <c r="O7" s="35"/>
      <c r="P7" s="35"/>
      <c r="Q7" s="35"/>
      <c r="R7" s="35"/>
      <c r="S7" s="35"/>
      <c r="T7" s="35"/>
      <c r="U7" s="35"/>
      <c r="V7" s="35"/>
      <c r="W7" s="35"/>
      <c r="X7" s="35"/>
      <c r="Y7" s="35"/>
      <c r="Z7" s="35"/>
    </row>
    <row r="8" spans="1:26" ht="15.75" customHeight="1" x14ac:dyDescent="0.2">
      <c r="A8" s="36"/>
      <c r="B8" s="35"/>
      <c r="C8" s="35"/>
      <c r="D8" s="35"/>
      <c r="E8" s="35"/>
      <c r="F8" s="35"/>
      <c r="G8" s="35"/>
      <c r="H8" s="35"/>
      <c r="I8" s="35"/>
      <c r="J8" s="35"/>
      <c r="K8" s="35"/>
      <c r="L8" s="35"/>
      <c r="M8" s="35"/>
      <c r="N8" s="35"/>
      <c r="O8" s="35"/>
      <c r="P8" s="35"/>
      <c r="Q8" s="35"/>
      <c r="R8" s="35"/>
      <c r="S8" s="35"/>
      <c r="T8" s="35"/>
      <c r="U8" s="35"/>
      <c r="V8" s="35"/>
      <c r="W8" s="35"/>
      <c r="X8" s="35"/>
      <c r="Y8" s="35"/>
      <c r="Z8" s="35"/>
    </row>
    <row r="9" spans="1:26" ht="100.5" customHeight="1" x14ac:dyDescent="0.2">
      <c r="A9" s="138" t="s">
        <v>57</v>
      </c>
      <c r="B9" s="134"/>
      <c r="C9" s="134"/>
      <c r="D9" s="35"/>
      <c r="E9" s="35"/>
      <c r="F9" s="35"/>
      <c r="G9" s="35"/>
      <c r="H9" s="35"/>
      <c r="I9" s="35"/>
      <c r="J9" s="35"/>
      <c r="K9" s="35"/>
      <c r="L9" s="35"/>
      <c r="M9" s="35"/>
      <c r="N9" s="35"/>
      <c r="O9" s="35"/>
      <c r="P9" s="35"/>
      <c r="Q9" s="35"/>
      <c r="R9" s="35"/>
      <c r="S9" s="35"/>
      <c r="T9" s="35"/>
      <c r="U9" s="35"/>
      <c r="V9" s="35"/>
      <c r="W9" s="35"/>
      <c r="X9" s="35"/>
      <c r="Y9" s="35"/>
      <c r="Z9" s="35"/>
    </row>
    <row r="10" spans="1:26" ht="15.75"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5.75" customHeight="1" x14ac:dyDescent="0.2">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5.75"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5.75" customHeight="1" x14ac:dyDescent="0.2">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5.75" customHeight="1" x14ac:dyDescent="0.2">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5.75" customHeight="1" x14ac:dyDescent="0.2">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5.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5.75" customHeight="1" x14ac:dyDescent="0.2">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5.75" customHeight="1" x14ac:dyDescent="0.2">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5.7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75"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2">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2">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2">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2">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2">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2">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2">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2">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2">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2">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election sqref="A1:C1"/>
    </sheetView>
  </sheetViews>
  <sheetFormatPr baseColWidth="10" defaultColWidth="14.5" defaultRowHeight="15" customHeight="1" x14ac:dyDescent="0.2"/>
  <cols>
    <col min="1" max="1" width="17.5" customWidth="1"/>
    <col min="2" max="2" width="18" customWidth="1"/>
    <col min="3" max="3" width="39.1640625" customWidth="1"/>
    <col min="4" max="26" width="11.5" customWidth="1"/>
  </cols>
  <sheetData>
    <row r="1" spans="1:3" ht="37.5" customHeight="1" x14ac:dyDescent="0.2">
      <c r="A1" s="139" t="s">
        <v>58</v>
      </c>
      <c r="B1" s="134"/>
      <c r="C1" s="134"/>
    </row>
    <row r="2" spans="1:3" x14ac:dyDescent="0.2">
      <c r="A2" s="41"/>
    </row>
    <row r="3" spans="1:3" x14ac:dyDescent="0.2">
      <c r="A3" s="140" t="s">
        <v>59</v>
      </c>
      <c r="B3" s="127"/>
      <c r="C3" s="128"/>
    </row>
    <row r="4" spans="1:3" x14ac:dyDescent="0.2">
      <c r="A4" s="42" t="s">
        <v>18</v>
      </c>
      <c r="B4" s="43" t="s">
        <v>60</v>
      </c>
      <c r="C4" s="43" t="s">
        <v>50</v>
      </c>
    </row>
    <row r="5" spans="1:3" ht="45" x14ac:dyDescent="0.2">
      <c r="A5" s="44" t="s">
        <v>61</v>
      </c>
      <c r="B5" s="45">
        <v>5</v>
      </c>
      <c r="C5" s="45" t="s">
        <v>62</v>
      </c>
    </row>
    <row r="6" spans="1:3" ht="45" x14ac:dyDescent="0.2">
      <c r="A6" s="44" t="s">
        <v>63</v>
      </c>
      <c r="B6" s="45">
        <v>10</v>
      </c>
      <c r="C6" s="45" t="s">
        <v>64</v>
      </c>
    </row>
    <row r="7" spans="1:3" ht="45" x14ac:dyDescent="0.2">
      <c r="A7" s="44" t="s">
        <v>65</v>
      </c>
      <c r="B7" s="45">
        <v>20</v>
      </c>
      <c r="C7" s="45" t="s">
        <v>66</v>
      </c>
    </row>
    <row r="8" spans="1:3" x14ac:dyDescent="0.2">
      <c r="A8" s="41"/>
    </row>
    <row r="9" spans="1:3" ht="58.5" customHeight="1" x14ac:dyDescent="0.2">
      <c r="A9" s="141" t="s">
        <v>67</v>
      </c>
      <c r="B9" s="134"/>
      <c r="C9" s="134"/>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election sqref="A1:H1"/>
    </sheetView>
  </sheetViews>
  <sheetFormatPr baseColWidth="10" defaultColWidth="14.5" defaultRowHeight="15" customHeight="1" x14ac:dyDescent="0.2"/>
  <cols>
    <col min="1" max="1" width="11.83203125" customWidth="1"/>
    <col min="2" max="2" width="4.6640625" customWidth="1"/>
    <col min="3" max="4" width="10.6640625" customWidth="1"/>
    <col min="5" max="6" width="12.33203125" customWidth="1"/>
    <col min="7" max="7" width="15.1640625" customWidth="1"/>
    <col min="8" max="9" width="10.6640625" customWidth="1"/>
    <col min="10" max="10" width="14" customWidth="1"/>
    <col min="11" max="26" width="10.6640625" customWidth="1"/>
  </cols>
  <sheetData>
    <row r="1" spans="1:11" ht="78.75" customHeight="1" x14ac:dyDescent="0.2">
      <c r="A1" s="142" t="s">
        <v>68</v>
      </c>
      <c r="B1" s="127"/>
      <c r="C1" s="127"/>
      <c r="D1" s="127"/>
      <c r="E1" s="127"/>
      <c r="F1" s="127"/>
      <c r="G1" s="127"/>
      <c r="H1" s="128"/>
    </row>
    <row r="3" spans="1:11" ht="15" customHeight="1" x14ac:dyDescent="0.2">
      <c r="B3" s="143" t="s">
        <v>69</v>
      </c>
      <c r="C3" s="144" t="s">
        <v>70</v>
      </c>
      <c r="D3" s="145"/>
      <c r="E3" s="145"/>
      <c r="F3" s="145"/>
      <c r="G3" s="146"/>
    </row>
    <row r="4" spans="1:11" ht="16" x14ac:dyDescent="0.2">
      <c r="B4" s="134"/>
      <c r="C4" s="46">
        <v>3</v>
      </c>
      <c r="D4" s="47" t="s">
        <v>51</v>
      </c>
      <c r="E4" s="46">
        <v>15</v>
      </c>
      <c r="F4" s="46">
        <v>30</v>
      </c>
      <c r="G4" s="46">
        <v>60</v>
      </c>
    </row>
    <row r="5" spans="1:11" ht="15.75" customHeight="1" x14ac:dyDescent="0.2">
      <c r="B5" s="134"/>
      <c r="C5" s="48">
        <v>2</v>
      </c>
      <c r="D5" s="49" t="s">
        <v>53</v>
      </c>
      <c r="E5" s="46">
        <v>10</v>
      </c>
      <c r="F5" s="46">
        <v>20</v>
      </c>
      <c r="G5" s="46">
        <v>40</v>
      </c>
      <c r="K5" s="50"/>
    </row>
    <row r="6" spans="1:11" ht="15" customHeight="1" x14ac:dyDescent="0.2">
      <c r="B6" s="134"/>
      <c r="C6" s="48">
        <v>1</v>
      </c>
      <c r="D6" s="51" t="s">
        <v>55</v>
      </c>
      <c r="E6" s="46">
        <v>5</v>
      </c>
      <c r="F6" s="46">
        <v>10</v>
      </c>
      <c r="G6" s="46">
        <v>20</v>
      </c>
      <c r="K6" s="50"/>
    </row>
    <row r="7" spans="1:11" ht="32" x14ac:dyDescent="0.2">
      <c r="B7" s="134"/>
      <c r="C7" s="52"/>
      <c r="D7" s="53"/>
      <c r="E7" s="54" t="s">
        <v>61</v>
      </c>
      <c r="F7" s="55" t="s">
        <v>63</v>
      </c>
      <c r="G7" s="56" t="s">
        <v>71</v>
      </c>
      <c r="K7" s="50"/>
    </row>
    <row r="8" spans="1:11" ht="18" customHeight="1" x14ac:dyDescent="0.2">
      <c r="B8" s="52"/>
      <c r="C8" s="52"/>
      <c r="D8" s="53"/>
      <c r="E8" s="57">
        <v>1</v>
      </c>
      <c r="F8" s="57">
        <v>2</v>
      </c>
      <c r="G8" s="57">
        <v>3</v>
      </c>
      <c r="K8" s="50"/>
    </row>
    <row r="9" spans="1:11" x14ac:dyDescent="0.2">
      <c r="B9" s="52"/>
      <c r="C9" s="52"/>
      <c r="D9" s="52"/>
      <c r="E9" s="147" t="s">
        <v>18</v>
      </c>
      <c r="F9" s="148"/>
      <c r="G9" s="149"/>
      <c r="K9" s="50"/>
    </row>
    <row r="10" spans="1:11" ht="15" customHeight="1" x14ac:dyDescent="0.2">
      <c r="B10" s="52"/>
      <c r="C10" s="150" t="s">
        <v>72</v>
      </c>
      <c r="D10" s="148"/>
      <c r="E10" s="148"/>
      <c r="F10" s="148"/>
      <c r="G10" s="149"/>
    </row>
    <row r="11" spans="1:11" x14ac:dyDescent="0.2">
      <c r="B11" s="52"/>
      <c r="C11" s="151"/>
      <c r="D11" s="134"/>
      <c r="E11" s="134"/>
      <c r="F11" s="134"/>
      <c r="G11" s="152"/>
    </row>
    <row r="12" spans="1:11" x14ac:dyDescent="0.2">
      <c r="B12" s="52"/>
      <c r="C12" s="153"/>
      <c r="D12" s="154"/>
      <c r="E12" s="154"/>
      <c r="F12" s="154"/>
      <c r="G12" s="155"/>
    </row>
    <row r="14" spans="1:11" ht="63" customHeight="1" x14ac:dyDescent="0.2">
      <c r="A14" s="142" t="s">
        <v>73</v>
      </c>
      <c r="B14" s="127"/>
      <c r="C14" s="127"/>
      <c r="D14" s="127"/>
      <c r="E14" s="127"/>
      <c r="F14" s="127"/>
      <c r="G14" s="127"/>
      <c r="H14" s="128"/>
    </row>
    <row r="15" spans="1:11" ht="22.5" customHeight="1" x14ac:dyDescent="0.2">
      <c r="A15" s="58"/>
      <c r="B15" s="58"/>
      <c r="C15" s="58"/>
      <c r="D15" s="58"/>
      <c r="E15" s="58"/>
      <c r="F15" s="58"/>
      <c r="G15" s="58"/>
      <c r="H15" s="58"/>
    </row>
    <row r="16" spans="1:11" x14ac:dyDescent="0.2">
      <c r="A16" s="156" t="s">
        <v>18</v>
      </c>
      <c r="B16" s="128"/>
      <c r="C16" s="156" t="s">
        <v>74</v>
      </c>
      <c r="D16" s="127"/>
      <c r="E16" s="127"/>
      <c r="F16" s="127"/>
      <c r="G16" s="127"/>
      <c r="H16" s="128"/>
    </row>
    <row r="17" spans="1:8" ht="30.75" customHeight="1" x14ac:dyDescent="0.2">
      <c r="A17" s="157" t="s">
        <v>71</v>
      </c>
      <c r="B17" s="158"/>
      <c r="C17" s="162" t="s">
        <v>75</v>
      </c>
      <c r="D17" s="163"/>
      <c r="E17" s="163"/>
      <c r="F17" s="163"/>
      <c r="G17" s="163"/>
      <c r="H17" s="164"/>
    </row>
    <row r="18" spans="1:8" ht="30" customHeight="1" x14ac:dyDescent="0.2">
      <c r="A18" s="159" t="s">
        <v>63</v>
      </c>
      <c r="B18" s="131"/>
      <c r="C18" s="165" t="s">
        <v>76</v>
      </c>
      <c r="D18" s="127"/>
      <c r="E18" s="127"/>
      <c r="F18" s="127"/>
      <c r="G18" s="127"/>
      <c r="H18" s="128"/>
    </row>
    <row r="19" spans="1:8" ht="29.25" customHeight="1" x14ac:dyDescent="0.2">
      <c r="A19" s="160" t="s">
        <v>61</v>
      </c>
      <c r="B19" s="161"/>
      <c r="C19" s="166" t="s">
        <v>77</v>
      </c>
      <c r="D19" s="167"/>
      <c r="E19" s="167"/>
      <c r="F19" s="167"/>
      <c r="G19" s="167"/>
      <c r="H19" s="168"/>
    </row>
    <row r="20" spans="1:8" ht="15" customHeight="1" x14ac:dyDescent="0.2">
      <c r="A20" s="58"/>
      <c r="B20" s="58"/>
      <c r="C20" s="58"/>
      <c r="D20" s="58"/>
      <c r="E20" s="58"/>
      <c r="F20" s="58"/>
      <c r="G20" s="58"/>
      <c r="H20" s="58"/>
    </row>
    <row r="21" spans="1:8" ht="94.5" customHeight="1" x14ac:dyDescent="0.2">
      <c r="A21" s="142" t="s">
        <v>78</v>
      </c>
      <c r="B21" s="127"/>
      <c r="C21" s="127"/>
      <c r="D21" s="127"/>
      <c r="E21" s="127"/>
      <c r="F21" s="127"/>
      <c r="G21" s="127"/>
      <c r="H21" s="128"/>
    </row>
    <row r="22" spans="1:8" ht="15.75" customHeight="1" x14ac:dyDescent="0.2"/>
    <row r="23" spans="1:8" ht="15.75" customHeight="1" x14ac:dyDescent="0.2"/>
    <row r="24" spans="1:8" ht="15.75" customHeight="1" x14ac:dyDescent="0.2"/>
    <row r="25" spans="1:8" ht="15.75" customHeight="1" x14ac:dyDescent="0.2"/>
    <row r="26" spans="1:8" ht="15.75" customHeight="1" x14ac:dyDescent="0.2"/>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Jhon Angel</cp:lastModifiedBy>
  <dcterms:created xsi:type="dcterms:W3CDTF">2015-11-18T12:18:25Z</dcterms:created>
  <dcterms:modified xsi:type="dcterms:W3CDTF">2025-05-19T00:18:24Z</dcterms:modified>
</cp:coreProperties>
</file>