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https://d.docs.live.net/e4d318843715e5e8/MERCADEO/2025 GESTIÓN/Gestión Administrativa/Administrativo/SIG/Mercadeo/10 Gestión de Mercadeo/2 Matriz de riesgos y oportunidades/"/>
    </mc:Choice>
  </mc:AlternateContent>
  <xr:revisionPtr revIDLastSave="0" documentId="8_{0DCC0D46-53D0-5A40-8FC1-9318C81722FA}" xr6:coauthVersionLast="47" xr6:coauthVersionMax="47" xr10:uidLastSave="{00000000-0000-0000-0000-000000000000}"/>
  <bookViews>
    <workbookView xWindow="0" yWindow="880" windowWidth="41120" windowHeight="24480"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4 IMPACTO" sheetId="6" r:id="rId6"/>
    <sheet name="GUIA 5 ZONA DE RIESG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Qr122sGgbdGpLJtzlfK5NXd5lMH/1ijBXxPrJSh3mH0="/>
    </ext>
  </extLst>
</workbook>
</file>

<file path=xl/calcChain.xml><?xml version="1.0" encoding="utf-8"?>
<calcChain xmlns="http://schemas.openxmlformats.org/spreadsheetml/2006/main">
  <c r="J12" i="3" l="1"/>
  <c r="K12" i="3" s="1"/>
  <c r="J8" i="3"/>
  <c r="K8" i="3" s="1"/>
  <c r="J12" i="2"/>
  <c r="K12" i="2" s="1"/>
  <c r="J11" i="2"/>
  <c r="K11" i="2" s="1"/>
  <c r="J10" i="2"/>
  <c r="K10" i="2" s="1"/>
  <c r="J9" i="2"/>
  <c r="K9" i="2" s="1"/>
  <c r="J8" i="2"/>
  <c r="K8" i="2" s="1"/>
  <c r="J12" i="1"/>
  <c r="K12" i="1" s="1"/>
  <c r="J11" i="1"/>
  <c r="K11" i="1" s="1"/>
  <c r="J10" i="1"/>
  <c r="K10" i="1" s="1"/>
  <c r="J9" i="1"/>
  <c r="K9" i="1" s="1"/>
  <c r="J8" i="1"/>
  <c r="K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7000000}">
      <text>
        <r>
          <rPr>
            <sz val="11"/>
            <color theme="1"/>
            <rFont val="Calibri"/>
            <family val="2"/>
            <scheme val="minor"/>
          </rPr>
          <t>======
ID#AAABODl1NVw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3000000}">
      <text>
        <r>
          <rPr>
            <sz val="11"/>
            <color theme="1"/>
            <rFont val="Calibri"/>
            <family val="2"/>
            <scheme val="minor"/>
          </rPr>
          <t>======
ID#AAABODl1NXA
Estructura de la Acción    (2024-06-04 19:29:12)
Acción
Actividad realizada para llevar a cabo la acción.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2000000}">
      <text>
        <r>
          <rPr>
            <sz val="11"/>
            <color theme="1"/>
            <rFont val="Calibri"/>
            <family val="2"/>
            <scheme val="minor"/>
          </rPr>
          <t>======
ID#AAABODl1NXE
TuSoft    (2024-06-04 19:29:12)
Es el motivo o razón por la que se genera un riesgo. Debido a…</t>
        </r>
      </text>
    </comment>
    <comment ref="D7" authorId="0" shapeId="0" xr:uid="{00000000-0006-0000-0000-000008000000}">
      <text>
        <r>
          <rPr>
            <sz val="11"/>
            <color rgb="FF000000"/>
            <rFont val="Calibri"/>
            <family val="2"/>
          </rPr>
          <t xml:space="preserve">======
</t>
        </r>
        <r>
          <rPr>
            <sz val="11"/>
            <color rgb="FF000000"/>
            <rFont val="Calibri"/>
            <family val="2"/>
          </rPr>
          <t xml:space="preserve">ID#AAABODl1NVM
</t>
        </r>
        <r>
          <rPr>
            <sz val="11"/>
            <color rgb="FF000000"/>
            <rFont val="Calibri"/>
            <family val="2"/>
          </rPr>
          <t xml:space="preserve">TuSoft    (2024-06-04 19:29:11)
</t>
        </r>
        <r>
          <rPr>
            <sz val="11"/>
            <color rgb="FF000000"/>
            <rFont val="Calibri"/>
            <family val="2"/>
          </rPr>
          <t xml:space="preserve">Efecto (positivo o negativo) de la incertidumbre sobre los objetivos. 
</t>
        </r>
        <r>
          <rPr>
            <sz val="11"/>
            <color rgb="FF000000"/>
            <rFont val="Calibri"/>
            <family val="2"/>
          </rPr>
          <t>Podría ocurrir…</t>
        </r>
      </text>
    </comment>
    <comment ref="E7" authorId="0" shapeId="0" xr:uid="{00000000-0006-0000-0000-000001000000}">
      <text>
        <r>
          <rPr>
            <sz val="11"/>
            <color rgb="FF000000"/>
            <rFont val="Calibri"/>
            <family val="2"/>
          </rPr>
          <t xml:space="preserve">======
</t>
        </r>
        <r>
          <rPr>
            <sz val="11"/>
            <color rgb="FF000000"/>
            <rFont val="Calibri"/>
            <family val="2"/>
          </rPr>
          <t xml:space="preserve">ID#AAABODl1NXM
</t>
        </r>
        <r>
          <rPr>
            <sz val="11"/>
            <color rgb="FF000000"/>
            <rFont val="Calibri"/>
            <family val="2"/>
          </rPr>
          <t xml:space="preserve">TuSoft    (2024-06-04 19:29:12)
</t>
        </r>
        <r>
          <rPr>
            <sz val="11"/>
            <color rgb="FF000000"/>
            <rFont val="Calibri"/>
            <family val="2"/>
          </rPr>
          <t xml:space="preserve">Se refiere a las características generales o las formas en que se
</t>
        </r>
        <r>
          <rPr>
            <sz val="11"/>
            <color rgb="FF000000"/>
            <rFont val="Calibri"/>
            <family val="2"/>
          </rPr>
          <t xml:space="preserve">observa o manifiesta el riesgo identificado. 
</t>
        </r>
        <r>
          <rPr>
            <sz val="11"/>
            <color rgb="FF000000"/>
            <rFont val="Calibri"/>
            <family val="2"/>
          </rPr>
          <t>De que se trata</t>
        </r>
      </text>
    </comment>
    <comment ref="F7" authorId="0" shapeId="0" xr:uid="{00000000-0006-0000-0000-000006000000}">
      <text>
        <r>
          <rPr>
            <sz val="11"/>
            <color theme="1"/>
            <rFont val="Calibri"/>
            <family val="2"/>
            <scheme val="minor"/>
          </rPr>
          <t>======
ID#AAABODl1NWI
TuSoft    (2024-06-04 19:29:11)
Consecuencia positiva o negativa, de la ocurrencia de un evento.
Lo que podría ocasionar…</t>
        </r>
      </text>
    </comment>
    <comment ref="G7" authorId="0" shapeId="0" xr:uid="{00000000-0006-0000-0000-000005000000}">
      <text>
        <r>
          <rPr>
            <sz val="11"/>
            <color theme="1"/>
            <rFont val="Calibri"/>
            <family val="2"/>
            <scheme val="minor"/>
          </rPr>
          <t>======
ID#AAABODl1NWY
TuSoft    (2024-06-04 19:29:11)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theme="1"/>
            <rFont val="Calibri"/>
            <family val="2"/>
            <scheme val="minor"/>
          </rPr>
          <t>======
ID#AAABODl1NWc
TuSoft    (2024-06-04 19:29:11)
PROBABILIDAD
ALTA : 3  Es inevitable que el riesgo se presente
MEDIA : 2  Es factible que el riesgo se presente
BAJA : 1 Es muy poco factible que el riesgo se presente</t>
        </r>
      </text>
    </comment>
    <comment ref="I7" authorId="0" shapeId="0" xr:uid="{00000000-0006-0000-0000-000009000000}">
      <text>
        <r>
          <rPr>
            <sz val="11"/>
            <color theme="1"/>
            <rFont val="Calibri"/>
            <family val="2"/>
            <scheme val="minor"/>
          </rPr>
          <t>======
ID#AAABODl1NVE
IMPACTO    (2024-06-04 19:29:11)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gvQHrxBly41s6S+M1OuRV9bd6cd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2000000}">
      <text>
        <r>
          <rPr>
            <sz val="11"/>
            <color theme="1"/>
            <rFont val="Calibri"/>
            <family val="2"/>
            <scheme val="minor"/>
          </rPr>
          <t>======
ID#AAABODl1NW0
TuSoft    (2024-06-04 19:29:12)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8000000}">
      <text>
        <r>
          <rPr>
            <sz val="11"/>
            <color theme="1"/>
            <rFont val="Calibri"/>
            <family val="2"/>
            <scheme val="minor"/>
          </rPr>
          <t>======
ID#AAABODl1NVk
Estructura de la Acción    (2024-06-04 19:29:11)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4000000}">
      <text>
        <r>
          <rPr>
            <sz val="11"/>
            <color theme="1"/>
            <rFont val="Calibri"/>
            <family val="2"/>
            <scheme val="minor"/>
          </rPr>
          <t>======
ID#AAABODl1NWg
TuSoft    (2024-06-04 19:29:11)
Es el motivo o razón por la que se genera un riesgo. Debido a…</t>
        </r>
      </text>
    </comment>
    <comment ref="D7" authorId="0" shapeId="0" xr:uid="{00000000-0006-0000-0100-000003000000}">
      <text>
        <r>
          <rPr>
            <sz val="11"/>
            <color rgb="FF000000"/>
            <rFont val="Calibri"/>
            <family val="2"/>
          </rPr>
          <t xml:space="preserve">======
</t>
        </r>
        <r>
          <rPr>
            <sz val="11"/>
            <color rgb="FF000000"/>
            <rFont val="Calibri"/>
            <family val="2"/>
          </rPr>
          <t xml:space="preserve">ID#AAABODl1NWk
</t>
        </r>
        <r>
          <rPr>
            <sz val="11"/>
            <color rgb="FF000000"/>
            <rFont val="Calibri"/>
            <family val="2"/>
          </rPr>
          <t xml:space="preserve">TuSoft    (2024-06-04 19:29:11)
</t>
        </r>
        <r>
          <rPr>
            <sz val="11"/>
            <color rgb="FF000000"/>
            <rFont val="Calibri"/>
            <family val="2"/>
          </rPr>
          <t xml:space="preserve">Evento capaz de poner en peligro el cumplimiento del OBJETIVO DEL PROCESO 
</t>
        </r>
        <r>
          <rPr>
            <sz val="11"/>
            <color rgb="FF000000"/>
            <rFont val="Calibri"/>
            <family val="2"/>
          </rPr>
          <t>Podría ocurrir…</t>
        </r>
      </text>
    </comment>
    <comment ref="E7" authorId="0" shapeId="0" xr:uid="{00000000-0006-0000-0100-000009000000}">
      <text>
        <r>
          <rPr>
            <sz val="11"/>
            <color theme="1"/>
            <rFont val="Calibri"/>
            <family val="2"/>
            <scheme val="minor"/>
          </rPr>
          <t>======
ID#AAABODl1NVY
TuSoft    (2024-06-04 19:29:11)
Se refiere a las características generales o las formas en que se
observa o manifiesta la oportunidad identificada. 
De que se trata</t>
        </r>
      </text>
    </comment>
    <comment ref="F7" authorId="0" shapeId="0" xr:uid="{00000000-0006-0000-0100-000006000000}">
      <text>
        <r>
          <rPr>
            <sz val="11"/>
            <color theme="1"/>
            <rFont val="Calibri"/>
            <family val="2"/>
            <scheme val="minor"/>
          </rPr>
          <t>======
ID#AAABODl1NV8
TuSoft    (2024-06-04 19:29:11)
Consecuencia positiva de la ocurrencia de un evento.
Lo que podría ocasionar…</t>
        </r>
      </text>
    </comment>
    <comment ref="G7" authorId="0" shapeId="0" xr:uid="{00000000-0006-0000-0100-000001000000}">
      <text>
        <r>
          <rPr>
            <sz val="11"/>
            <color theme="1"/>
            <rFont val="Calibri"/>
            <family val="2"/>
            <scheme val="minor"/>
          </rPr>
          <t>======
ID#AAABODl1NW8
TuSoft    (2024-06-04 19:29:12)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5000000}">
      <text>
        <r>
          <rPr>
            <sz val="11"/>
            <color theme="1"/>
            <rFont val="Calibri"/>
            <family val="2"/>
            <scheme val="minor"/>
          </rPr>
          <t>======
ID#AAABODl1NWA
TuSoft    (2024-06-04 19:29:11)
FACTIBILIDAD
ALTA
Es muy factible que el riesgo/oportunidad se presente
MEDIA
Es factible que la oportunidad se presente
BAJA
Es muy poco factible que el riesgo se presente</t>
        </r>
      </text>
    </comment>
    <comment ref="I7" authorId="0" shapeId="0" xr:uid="{00000000-0006-0000-0100-000007000000}">
      <text>
        <r>
          <rPr>
            <sz val="11"/>
            <color theme="1"/>
            <rFont val="Calibri"/>
            <family val="2"/>
            <scheme val="minor"/>
          </rPr>
          <t>======
ID#AAABODl1NVs
IMPACTO    (2024-06-04 19:29:11)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hLVLVi+YSRuSkTJ9ywV5ewyloix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10000000}">
      <text>
        <r>
          <rPr>
            <sz val="11"/>
            <color theme="1"/>
            <rFont val="Calibri"/>
            <family val="2"/>
            <scheme val="minor"/>
          </rPr>
          <t>======
ID#AAABODl1NVQ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4000000}">
      <text>
        <r>
          <rPr>
            <sz val="11"/>
            <color theme="1"/>
            <rFont val="Calibri"/>
            <family val="2"/>
            <scheme val="minor"/>
          </rPr>
          <t>======
ID#AAABODl1NWs
Estructura de la Acción    (2024-06-04 19:29:12)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D000000}">
      <text>
        <r>
          <rPr>
            <sz val="11"/>
            <color theme="1"/>
            <rFont val="Calibri"/>
            <family val="2"/>
            <scheme val="minor"/>
          </rPr>
          <t>======
ID#AAABODl1NVg
TuSoft    (2024-06-04 19:29:11)
Es el motivo o razón por la que se genera un riesgo. Debido a…</t>
        </r>
      </text>
    </comment>
    <comment ref="D7" authorId="0" shapeId="0" xr:uid="{00000000-0006-0000-0200-000002000000}">
      <text>
        <r>
          <rPr>
            <sz val="11"/>
            <color theme="1"/>
            <rFont val="Calibri"/>
            <family val="2"/>
            <scheme val="minor"/>
          </rPr>
          <t>======
ID#AAABODl1NW4
TuSoft    (2024-06-04 19:29:12)
Efecto (negativo) de la incertidumbre sobre los objetivos. 
Podría ocurrir…</t>
        </r>
      </text>
    </comment>
    <comment ref="E7" authorId="0" shapeId="0" xr:uid="{00000000-0006-0000-0200-00000C000000}">
      <text>
        <r>
          <rPr>
            <sz val="11"/>
            <color theme="1"/>
            <rFont val="Calibri"/>
            <family val="2"/>
            <scheme val="minor"/>
          </rPr>
          <t>======
ID#AAABODl1NVo
TuSoft    (2024-06-04 19:29:11)
Se refiere a las características generales o las formas en que se
observa o manifiesta el riesgo identificado. 
De que se trata</t>
        </r>
      </text>
    </comment>
    <comment ref="F7" authorId="0" shapeId="0" xr:uid="{00000000-0006-0000-0200-00000B000000}">
      <text>
        <r>
          <rPr>
            <sz val="11"/>
            <color theme="1"/>
            <rFont val="Calibri"/>
            <family val="2"/>
            <scheme val="minor"/>
          </rPr>
          <t>======
ID#AAABODl1NV0
TuSoft    (2024-06-04 19:29:11)
Consecuencia positiva o negativa, de la ocurrencia de un evento.
Lo que podría ocasionar…</t>
        </r>
      </text>
    </comment>
    <comment ref="G7" authorId="0" shapeId="0" xr:uid="{00000000-0006-0000-0200-000012000000}">
      <text>
        <r>
          <rPr>
            <sz val="11"/>
            <color theme="1"/>
            <rFont val="Calibri"/>
            <family val="2"/>
            <scheme val="minor"/>
          </rPr>
          <t>======
ID#AAABODl1NVA
TuSoft    (2024-06-04 19:29:11)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9000000}">
      <text>
        <r>
          <rPr>
            <sz val="11"/>
            <color theme="1"/>
            <rFont val="Calibri"/>
            <family val="2"/>
            <scheme val="minor"/>
          </rPr>
          <t>======
ID#AAABODl1NWE
TuSoft    (2024-06-04 19:29:11)
PROBABILIDAD
ALTA : 3  Es inevitable/muy factible que el riesgo se presente
MEDIA : 2  Es factible que el riesgo se presente
BAJA : 1 Es muy poco factible que el riesgo se presente</t>
        </r>
      </text>
    </comment>
    <comment ref="I7" authorId="0" shapeId="0" xr:uid="{00000000-0006-0000-0200-000008000000}">
      <text>
        <r>
          <rPr>
            <sz val="11"/>
            <color theme="1"/>
            <rFont val="Calibri"/>
            <family val="2"/>
            <scheme val="minor"/>
          </rPr>
          <t>======
ID#AAABODl1NWM
IMPACTO    (2024-06-04 19:29:11)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E000000}">
      <text>
        <r>
          <rPr>
            <sz val="11"/>
            <color theme="1"/>
            <rFont val="Calibri"/>
            <family val="2"/>
            <scheme val="minor"/>
          </rPr>
          <t>======
ID#AAABODl1NVc
TuSoft    (2024-06-04 19:29:11)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A000000}">
      <text>
        <r>
          <rPr>
            <sz val="11"/>
            <color theme="1"/>
            <rFont val="Calibri"/>
            <family val="2"/>
            <scheme val="minor"/>
          </rPr>
          <t>======
ID#AAABODl1NV4
Estructura de la Acción    (2024-06-04 19:29:11)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1000000}">
      <text>
        <r>
          <rPr>
            <sz val="11"/>
            <color theme="1"/>
            <rFont val="Calibri"/>
            <family val="2"/>
            <scheme val="minor"/>
          </rPr>
          <t>======
ID#AAABODl1NXI
TuSoft    (2024-06-04 19:29:12)
Es el motivo o razón por la que se genera un riesgo. Debido a…</t>
        </r>
      </text>
    </comment>
    <comment ref="D11" authorId="0" shapeId="0" xr:uid="{00000000-0006-0000-0200-000011000000}">
      <text>
        <r>
          <rPr>
            <sz val="11"/>
            <color theme="1"/>
            <rFont val="Calibri"/>
            <family val="2"/>
            <scheme val="minor"/>
          </rPr>
          <t>======
ID#AAABODl1NVI
TuSoft    (2024-06-04 19:29:11)
Efecto (positivo) de la incertidumbre sobre los objetivos. 
Podría ocurrir…</t>
        </r>
      </text>
    </comment>
    <comment ref="E11" authorId="0" shapeId="0" xr:uid="{00000000-0006-0000-0200-000005000000}">
      <text>
        <r>
          <rPr>
            <sz val="11"/>
            <color theme="1"/>
            <rFont val="Calibri"/>
            <family val="2"/>
            <scheme val="minor"/>
          </rPr>
          <t>======
ID#AAABODl1NWo
TuSoft    (2024-06-04 19:29:11)
Se refiere a las características generales o las formas en que se
observa o manifiesta el riesgo identificado. 
De que se trata</t>
        </r>
      </text>
    </comment>
    <comment ref="F11" authorId="0" shapeId="0" xr:uid="{00000000-0006-0000-0200-000003000000}">
      <text>
        <r>
          <rPr>
            <sz val="11"/>
            <color theme="1"/>
            <rFont val="Calibri"/>
            <family val="2"/>
            <scheme val="minor"/>
          </rPr>
          <t>======
ID#AAABODl1NWw
TuSoft    (2024-06-04 19:29:12)
Consecuencia positiva o negativa, de la ocurrencia de un evento.
Lo que podría ocasionar…</t>
        </r>
      </text>
    </comment>
    <comment ref="G11" authorId="0" shapeId="0" xr:uid="{00000000-0006-0000-0200-00000F000000}">
      <text>
        <r>
          <rPr>
            <sz val="11"/>
            <color theme="1"/>
            <rFont val="Calibri"/>
            <family val="2"/>
            <scheme val="minor"/>
          </rPr>
          <t>======
ID#AAABODl1NVU
TuSoft    (2024-06-04 19:29:11)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7000000}">
      <text>
        <r>
          <rPr>
            <sz val="11"/>
            <color theme="1"/>
            <rFont val="Calibri"/>
            <family val="2"/>
            <scheme val="minor"/>
          </rPr>
          <t>======
ID#AAABODl1NWQ
TuSoft    (2024-06-04 19:29:11)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family val="2"/>
            <scheme val="minor"/>
          </rPr>
          <t>======
ID#AAABODl1NWU
IMPACTO    (2024-06-04 19:29:11)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gXltkMkGDwvDoySj4WX6LfwC3dcQ=="/>
    </ext>
  </extLst>
</comments>
</file>

<file path=xl/sharedStrings.xml><?xml version="1.0" encoding="utf-8"?>
<sst xmlns="http://schemas.openxmlformats.org/spreadsheetml/2006/main" count="224" uniqueCount="146">
  <si>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</si>
  <si>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</si>
  <si>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</si>
  <si>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</si>
  <si>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</si>
  <si>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</si>
  <si>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</si>
  <si>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</si>
  <si>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</si>
  <si>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</si>
  <si>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</si>
  <si>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</si>
  <si>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</si>
  <si>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</si>
  <si>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Posibles)</t>
  </si>
  <si>
    <t>CLASE DE RIESGO</t>
  </si>
  <si>
    <t>PROBABILIDAD</t>
  </si>
  <si>
    <t>IMPACTO</t>
  </si>
  <si>
    <t>TOTAL</t>
  </si>
  <si>
    <t>EVALUACIÓN RIESGO</t>
  </si>
  <si>
    <t>Mercadeo</t>
  </si>
  <si>
    <t>1. inconsistencias en la conceptualización y ejecución de los estudios de mercado.
2. Error en el cálculo del muestreo de los estudios de mercado.
3. Errores en la planeación, diseño y ejecución del diagnóstico estratégico de los programas académicos.
4. Diseño erróneo de la caracterización y segmentación del mercado objetivo de cada uno de los programas académicos.
5. Desarticulación entre las unidades académico administrativas y la coordinación de mercadeo frente a los estudios de mercado.
6. Estudio de análisis de la competencia de los programas académicos sin desarrollar.</t>
  </si>
  <si>
    <t>Información deficiente o insuficiente para la toma de decisiones por parte de las directivas frente a la apertura, cierre o modificación de programas académicos</t>
  </si>
  <si>
    <t>Al momento de tomar decisiones frente a la apertura, modificación o cierre de un programa académico, las directivas de la UCM, requieren de un estudio de pertinencia que incorpore información suficiente del mercado, la competencia, el sector y el segmento objetivo relacionado; si ésta información es inapropiada o inexistente no existe un criterio suficiente ni contundente para una decisión consonante con las necesidades institucionales.</t>
  </si>
  <si>
    <t>1. Apertura de programas no pertinentes ni idóneos según las necesidades del sector productivo y social
2. Cierre de programas que aun continua vigentes en el mercado 
3. Inadecuada ampliación de la oferta académica</t>
  </si>
  <si>
    <t>Riesgo Operativo
Riesgo Imagen</t>
  </si>
  <si>
    <t>Actualizar anualmente las matrices relacionadas con el Plan estratégico de mercado de los programas académicos.
Mejoramiento de la metodología para la realización de estudios de mercado
Ejecución adecuada del procedimiento relacionado con nuevos programas académicos</t>
  </si>
  <si>
    <t>Se diseña el estudio "Plan estratégico de mercadeo", donde se incorporan las matrices relacionadas con la definición del diagnóstico estratégico de los programas académicos de pregrado y posgrado, estableciendo un criterio para la toma de decisiones por parte de las directivas Y convirtiéndose en un insumo para tal fin.</t>
  </si>
  <si>
    <t>Rectoría
Coordinación de Mercadeo y Comunicaciones</t>
  </si>
  <si>
    <t>1. Poco cobertura geográfica en la promoción y divulgación de los programas académicos.
2. Información deficiente o errónea al mercado objetivo de los programas académicos.
3. Inexistencia de un plan promocional de visitas al mercado objetivo para realizar la divulgación de los programas académicos.
4. Presupuesto insuficiente para la gestión comercial y de divulgación de los programas académicos.
5. Falta de seguimiento y/o acompañamiento a los interesados, preinscritos e inscritos en los programas académicos.
6. Ausencia de un sistema de admisiones acorde con las tendencias y las necesidades de los interesados y aspirantes a los programas académicos.
7. Inasistencia de la UCM a actividades que faciliten la promoción y divulgación de los programas académicos al mercado objetivo.
8.Inexistencia de personal idóneo para ejercer las actividades promocionales de los programas académicos.</t>
  </si>
  <si>
    <t>Insuficiencia en el número de estudiantes mínimo de primer semestre de cada programa académico.</t>
  </si>
  <si>
    <t>Consiste en no garantizar la apertura de nuevos grupos de estudiantes de los programas académicos de pregrado y posgrado permanentemente, que permita asegurar ingresos económicos para su sostenimiento financiero, tanto de programas nuevos como existentes.</t>
  </si>
  <si>
    <t>1. No apertura de nuevas cohortes de programas académicos de pregrado y posgrado
2. Imagen negativa del programa académico y de la UCM ante la comunidad en general.
3. Inexistencia o disminución de ingresos económicos generados por matrículas de nuevos estudiantes.
4. Falta de correspondencia entre el numero de cupos autorizados por el MEN y los matriculados en los programas</t>
  </si>
  <si>
    <t>Realizar seguimiento a la estrategia comercial  y de divulgación de los programas académicos de pregrado y posgrado.
 Análisis de las bases de datos de preinscritos, admitidos y matriculados por parte de los directores de programa para identificar datos perdidos o erróneos 
Revisión y consolidación de los criterios de admisión establecidos en el Sistema institucional de Admisiones
Socialización y toma de conciencia frente a la implementación del procedimiento de inscripción de programas presenciales y a distancia</t>
  </si>
  <si>
    <t>1. Deficiente atención y servicio a los interesados, aspirantes, inscritos, estudiantes y usuarios de los productos y servicios de la UCM.
2. Inexistencia de una estrategia de servicio consolidada y enfocada a satisfacer las necesidades de interesados, aspirantes, inscritos, estudiantes y usuarios de los productos y servicios de la UCM.
3. Canales de interacción deficientes con los interesados, aspirantes, inscritos, estudiantes y usuarios de los productos y servicios de la UCM, limitando una retroalimentación con respecto a sus percepciones, expectativas y la satisfacción de sus necesidades.
4. Inexistencia de un plan de acción que permita mejorar las actividades ineficientes frente a la prestación del servicio y atención de interesados, aspirantes, inscritos, estudiantes y usuarios de los productos y servicios de la UCM.
5. Retraso en los procesos y procedimientos administrativos relacionados con la prestación del servicio.</t>
  </si>
  <si>
    <t>Inadecuada gestión del sistema de Peticiones, Quejas, Reclamos, Sugerencias y Felicitaciones lo que genera insatisfacción en la prestación del servicio</t>
  </si>
  <si>
    <t>La insatisfacción de las necesidades de los interesados, aspirantes, inscritos, estudiantes y usuarios frente a los productos y servicios de la UCM, se ve reflejada en decisiones negativas por parte del mercado objetivo hacia la institución, por medio de una deficiente percepción de la marca al interior y exterior de la UCM, por insuficiencia en la calidad de la atención y el servicio prestado, lo que tiene un alto impacto en la continuidad de programas, servicios y productos, afectando directamente la estabilidad financiera de cada uno de ellos.</t>
  </si>
  <si>
    <t>1. Imagen negativa del programa académico y de la UCM ante la comunidad en general.
2. Deserción de estudiantes o usuarios frente a programas académicos o servicios institucionales.
3. Incumplimiento del requisito 9,1,2 de la norma ISO 9001:2015 satisfacción del cliente</t>
  </si>
  <si>
    <t>Plan de capacitación en servicio al cliente permanente a las personas que tienen contacto con clientes, estudiantes, usuarios y público en general.
Seguimiento a la Estrategia integral de Servicio.
Implementación adecuada del procedimiento de PQRSF
Seguimiento al nivel de satisfacción y de percepción de los estamentos</t>
  </si>
  <si>
    <t>Desarrollo de sistema de PQRSF que permite recolectar y centralizar información para canalizarlas a las diferentes unidades y enfocar sus esfuerzos a incrementar la satisfacción de la comunidad académica.
Desarrollo de estudios de percepción y medición del nivel de satisfacción de diferentes estamentos para definir el nivel de satisfacción integral de la UCM.</t>
  </si>
  <si>
    <t>1. Comunicación deficiente entre las unidades académico administrativas y el administrador del sitio web institucional, para garantizar que la información en él publicada sea veraz, apropiada  y actualizada.
2. Capacidad técnica y tecnológica insuficiente comparada con las necesidades institucionales frente al sitio web institucional.
3. Requerimientos de las unidades académico administrativas no acordes con la capacidad humana, técnica y tecnológica instalada.</t>
  </si>
  <si>
    <t>Información desactualizada, deficiente o insuficiente del sitio web institucional.</t>
  </si>
  <si>
    <t>Se materializa cuando el sitio web institucional, como medio de comunicación y de información principal de la UCM, no tiene publicados contenidos acordes con las necesidades institucionales y las tendencias actuales del mercado, deteriorando la unificación corporativa de la información.</t>
  </si>
  <si>
    <t>1. Desinformación de la comunidad académica frente a actividades, procesos y estructuras de la UCM.
2. Imagen negativa del programa académico y de la UCM ante la comunidad en general.
3. Sanción por parte del MEN por inadecuada publicación de la oferta académica, derechos pecuniarios, PQRSF, normativas, etc.</t>
  </si>
  <si>
    <t>Desarrollo de cultura y mecanismos enfocados a garantizar que los contenidos publicados en el sitio web permanezcan actualizados por parte de cada unidad de la UCM.
Consolidación de mecanismos para garantizar que las unidades academicoadministrativas actualicen la información de manera oportuna en el sitio web.
Seguimiento a la actualización de la información en el sitio web</t>
  </si>
  <si>
    <t>Se desarrollan mecanismos de comunicación y divulgación  para actualizar la información de las dependencias  académico - administrativas en el sitio web. (correos, campañas y visitas personales)</t>
  </si>
  <si>
    <t>1. Deficiente o inexistente plan de medios promocionales o publicitarios, enfocados a promocionar los programas académicos y la UCM.
2. Inapropiada contratación con los proveedores de medios publicitarios.
3. Presupuesto insuficiente para la producción de las campañas promocionales y de divulgación de los programas académicos y la UCM.</t>
  </si>
  <si>
    <t>Falta de posicionamiento en el mercado de los programas académicos y de la UCM.</t>
  </si>
  <si>
    <t>El posicionamiento de la marca UCM, es un referente  de la imagen institucional en el mercado y en la comunidad académica, afectando de manera directa su marca, su  buen nombre y el  reconocimiento de sus atributos y características frente al mercado objetivo.</t>
  </si>
  <si>
    <t>1. Escaso posicionamiento y visibilidad de la UCM en ámbitos nacionales y regionales
2. Baja recordación de la marca UCM
3. Asociación e la marca con factores y características negativos</t>
  </si>
  <si>
    <t>Optimizar los recursos económicos destinados a la estrategia promocional de la UCM y de sus programas académicos.
Establecimiento de mecanismos para garantizar una adecuada segmentación del mercado
Evaluación del impacto del plan de medios</t>
  </si>
  <si>
    <t>Se diseña el plan de medios anual, de acuerdo con las nuevas tendencias y los estudios realizados en el estudio de caracterización de los estudiantes de todos los programas académicos de pregrado y posgrado. De igual forma adaptándose al presupuesto asignado.
Se da la instrucción por parte de Rectoría de diseñar un plan de medios publicitarios para todo el año y no sólo en temporada de inscripciones.</t>
  </si>
  <si>
    <t>OPORTUNIDAD</t>
  </si>
  <si>
    <t>EFECTO
(Consecuencias Pósibles)</t>
  </si>
  <si>
    <t>CLASE DE OPORTUNIDAD</t>
  </si>
  <si>
    <t>FACTIBILIDAD</t>
  </si>
  <si>
    <t>EVALUACIÓN OPORTUNIDAD</t>
  </si>
  <si>
    <t>Disminución del impacto de las estrategias comerciales, publicitarias y de mercadeo</t>
  </si>
  <si>
    <t>Innovación en las estrategias para impactar el mercado objetivo</t>
  </si>
  <si>
    <t xml:space="preserve">Posibilidad de diseñar y desarrollar  estrategias de mercadeo innovadoras </t>
  </si>
  <si>
    <t>Incremento de matriculas en estudiantes nuevos para los programas académicas de pregrado y posgrado</t>
  </si>
  <si>
    <t>Operacional</t>
  </si>
  <si>
    <t>Medición del impacto de la implementación de estrategias diferenciales incorporadas en los plnes de mercadeo</t>
  </si>
  <si>
    <t>Estrategias de mercadeo innovadoras incluidas en el paln de mercadeo de la institución</t>
  </si>
  <si>
    <t xml:space="preserve">Coordinador de mercadeo y comunicaciones. </t>
  </si>
  <si>
    <t>Falta de impacto en las estrategias de mercadeo</t>
  </si>
  <si>
    <t>Incrementar la capacidad instalada en cuanto al personal se refiere</t>
  </si>
  <si>
    <t>Posibilidad de ampliar el equipo de trabajo en cuanto a la parte comercial se refiere con el fin de potenciar la gestión institucional</t>
  </si>
  <si>
    <t>Mejora en la efectividad de la divulgación de la información de los programas académicos</t>
  </si>
  <si>
    <t>Medición del impacto en la divulgación de los programs académicos con la incorporación de mayor capacidad instalada de recurso humano en el proceso de mercadeo</t>
  </si>
  <si>
    <t xml:space="preserve">Incremento en la cobertura de divulgación de programasa académicos en escenarios nacionales e internacionales </t>
  </si>
  <si>
    <t>Perder vigencia en la manera de la satisfacción de las necesidades de los diferentes grupos de interés</t>
  </si>
  <si>
    <t>Adquisición de herramientas tecnológicas para optimizar la gestión de mercadeo</t>
  </si>
  <si>
    <t>Indagar la posibilidad de adquirir o utilizar nuevas herramientas para automatizar o incorporar inteligencia artificial en la gestión de mercadeo</t>
  </si>
  <si>
    <t>Obsolesencia en estrategias por continuar con las mismas dinámicas</t>
  </si>
  <si>
    <t>Imagen</t>
  </si>
  <si>
    <t>Conocimientos y habilidades de acordes con las tendencias actuales de la comunicación</t>
  </si>
  <si>
    <t>Capacitación del personal en temas de actualización de mercadeo</t>
  </si>
  <si>
    <t>Posibilidad de formación, capacitación y actualización del personal en temas relacionados con la actualización de mercadeo</t>
  </si>
  <si>
    <t>Pérdida de vigencia de nuevas dinámicas en la gestión de mercadeo</t>
  </si>
  <si>
    <t>Aparición de nuevos grupos de interés o disminución en el posicionamiento de la marca</t>
  </si>
  <si>
    <t>Incrementar la posición de la marca UCM en la mente de los integrantes de los grupos de interés</t>
  </si>
  <si>
    <t>Por medio de nuevas estrategias, tácticas, actividades y contenidos aportar al posicionamiento de la marca UCM</t>
  </si>
  <si>
    <t>Disminución de la ubicación de la marca en el ranking de posicionamiento en el entorno</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</si>
  <si>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</si>
  <si>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</si>
  <si>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</si>
  <si>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</si>
  <si>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</si>
  <si>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</si>
  <si>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</si>
  <si>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t>Se asocian con la capacidad de la Universidad para cumplir con los requisitos legales, contractuales, de ética y en general con su compromiso ante la comunidad.</t>
  </si>
  <si>
    <t>CLASIFICACIÓN</t>
  </si>
  <si>
    <t>NIVEL</t>
  </si>
  <si>
    <t>INTERPRETACION</t>
  </si>
  <si>
    <t>ALTA</t>
  </si>
  <si>
    <t>MEDIA</t>
  </si>
  <si>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</si>
  <si>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</si>
  <si>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</si>
  <si>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PROBABILIDAD DE OCURRENCIA</t>
  </si>
  <si>
    <t>CALIFICACIÓN</t>
  </si>
  <si>
    <t>LEVE</t>
  </si>
  <si>
    <t>MODERADO</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</si>
  <si>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</si>
  <si>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</si>
  <si>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</si>
  <si>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</si>
  <si>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t>CRITERIO</t>
  </si>
  <si>
    <t>Establecer lineamientos relacionados con el diseño, desarrollo y evaluación de estrategias y actividades de mercado, servicio y posicionamiento de marca, enfocadas en satisfacer las necesidades de los grupos de interés internos y externos.</t>
  </si>
  <si>
    <t>CLASIFICIACIÓN DE LOS RIESGOS/OPORUNIDADES</t>
  </si>
  <si>
    <t>Durante el proceso de identificación del riesgo/oportunidad se recomienda hacer una clasificación; con el fin de establecer con mayor facilidad el análisis del impacto, teniendo en cuenta los siguientes conceptos:</t>
  </si>
  <si>
    <t>RIESGO/OPORTUNIDAD ESTRATEGICO</t>
  </si>
  <si>
    <t>RIESGO/OPORTUNIDAD OPERATIVO</t>
  </si>
  <si>
    <t xml:space="preserve">Es la posibilidad de ocurrencia de pérdidas o ganancias financieras originadas por fallas o insuficiencias; así como por eficiencias 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</si>
  <si>
    <t>RIESGO/OPORTUNIDAD FINANCIERO</t>
  </si>
  <si>
    <t>RIESGOS/OPORTUNIDAD DE CUMPLIMIENTO</t>
  </si>
  <si>
    <t>RIESGOS/OPORTUNIDAD TECNOLOGIA</t>
  </si>
  <si>
    <t>Son derivados de fallas o mejoras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</si>
  <si>
    <t>RIESGO/OPORTUNIDAD DE IMAGEN</t>
  </si>
  <si>
    <t>Es la posibilidad de pérdida/ganacia por mala/buena imagen, prestigio/desprestigio, publicidad negativa/positiva, cierta o no, respecto de la misma y sus servicios, que produzca pérdida/gananacia de estudiantes, disminución/incremento de ingresos o procesos judiciales. Es decir el riesgo/oportunidad de imagen, está relacionado con la percepción y la confianza por parte de las partes interesadas, hacia la institución</t>
  </si>
  <si>
    <t>RIESGO LEGAL/OPORTUNIDAD</t>
  </si>
  <si>
    <t>Se entiende por riesgo/oportunidad legal la posibilidad de pérdida/gananacia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Las oportunidades legales están relcionadas con la identificación de normatividad legal que favorezca el logro de los objetivos de la organización, estos pueden ser materializados en estímulos, fuentes de financiación de proyectos, exhonearaciones, reconocimientos entre otros.</t>
  </si>
  <si>
    <r>
      <t xml:space="preserve">Bajo el criterio de </t>
    </r>
    <r>
      <rPr>
        <b/>
        <sz val="12"/>
        <rFont val="Century Gothic"/>
        <family val="1"/>
      </rPr>
      <t>Probabilidad</t>
    </r>
    <r>
      <rPr>
        <sz val="12"/>
        <rFont val="Century Gothic"/>
        <family val="1"/>
      </rPr>
      <t>, el riesgo se debe medir a partir de las siguientes especificaciones:</t>
    </r>
  </si>
  <si>
    <t>PROBABILIDAD/FACTIBILIDAD DE OCURRENCIA</t>
  </si>
  <si>
    <t>Es inevitable/muy factible que el riesgo/oportunidad se presente</t>
  </si>
  <si>
    <t>Es factible que el riesgo/oportunidad se presente</t>
  </si>
  <si>
    <r>
      <t>Bajo el criterio de</t>
    </r>
    <r>
      <rPr>
        <b/>
        <sz val="11"/>
        <rFont val="Century Gothic"/>
        <family val="1"/>
      </rPr>
      <t xml:space="preserve"> Impacto</t>
    </r>
    <r>
      <rPr>
        <sz val="11"/>
        <rFont val="Century Gothic"/>
        <family val="1"/>
      </rPr>
      <t>, el riesgo se debe medir a partir de las siguientes especificaciones</t>
    </r>
  </si>
  <si>
    <t>Si el riesgo/oportunidad llegara a presentarse, afectaría en grado bajo el objetivo del proceso</t>
  </si>
  <si>
    <t>Si el riesgo/oportunidad llegara a presentarse, afectaría en grado medio el objetivo del proceso</t>
  </si>
  <si>
    <t>Si el riesgo/oportunidad llegara a presentarse, afectaría en alto grado al el objetivo del proceso</t>
  </si>
  <si>
    <t>El impacto se cataloga como LEVE, MODERADO o CATASTROFICO/SIGNIFICATIVO, los valores escogidos para efectos de su valoración son 5, 10, y 20 respectivamente.</t>
  </si>
  <si>
    <t>La calificación permite, así, establecer el grado de exposición del proceso al riesgo/oportunidad, según sea aceptable, tolerable, moderado, importante o inaceptable/muy significante, para analizar las posibles acciones preventivas, correctivas y de mejora a implementar. Adicionalmente, las acciones quedan enmarcadas dentro de unas opciones de respuesta frente a cada riesgo/oportunidad, las cuales son recomendaciones de orientación estratégica del plan de acción a seguir, en el control efectivo del riesgo/oportunidad dentro de la dependencia.</t>
  </si>
  <si>
    <t>La materialización del riesgo/oportunidad en esa actividad afecta en su totalidad el cumplimiento del objetivo del proceso</t>
  </si>
  <si>
    <t>La materialización del riesgo/oportunidad en esa actividad afecta parcial o temporalmente el cumplimiento del objetivo del proceso</t>
  </si>
  <si>
    <t>La materialización del riesgo/oportunidad en esa actividad afecta levemente el cumplimiento del objetivo del proceso</t>
  </si>
  <si>
    <t xml:space="preserve">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riesgos/oportunidades. </t>
  </si>
  <si>
    <t>El nivel de riesgo se determina, relacionando la posibilidad de ocurrencia (probabilidad/factibilidad) con la consecuencia (impacto).</t>
  </si>
  <si>
    <t xml:space="preserve">Diseñar planes de estudio que permitan doble titulación, énfasis específicos, o rutas personalizadas. Explorar y consolidar programas virtuales, semipresenciales o blended learning, que amplían el alcance geográfico y demográfico de la institución. Hacer que el proceso de inscripción y matrícula sea lo más sencillo, claro y rápido posible. </t>
  </si>
  <si>
    <t>Medición del impacto en la respuesta a los aspirantes a través de los canales de comunicación dispuestos por la universidad para brindar información sobre la oferta de programas académicos.</t>
  </si>
  <si>
    <t>Implementación de CRM que automatice las respuestas a ravés de los canales de comunicación de la institución, que ayude al seguimiento y trazabilidad de las acciones y respuestas.</t>
  </si>
  <si>
    <t>Medición del impacto de las estrategias de promoción y difusión de la oferta de programas académicos a través de ferias, visitas y actividades de mercadeo institucional.</t>
  </si>
  <si>
    <t>Capacitación del talento humano en estrategias de captación de mercadeo, servicio al cliente y analítica de datos.</t>
  </si>
  <si>
    <t>Equipo de Mercadeo</t>
  </si>
  <si>
    <t>Medición de los rankings de top of mind y posicionamiento realizados por entes locales y nacionales.</t>
  </si>
  <si>
    <t>Incrementar el posicionamieno de marca, el marketing de contenidos y las estrategias de 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</si>
</sst>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Calibri"/>
      <scheme val="minor"/>
    </font>
    <font>
      <sz val="10"/>
      <color theme="1"/>
      <name val="Century Gothic"/>
      <family val="1"/>
    </font>
    <font>
      <sz val="10"/>
      <color rgb="FFFF0000"/>
      <name val="Century Gothic"/>
      <family val="1"/>
    </font>
    <font>
      <b/>
      <sz val="11"/>
      <color theme="1"/>
      <name val="Century Gothic"/>
      <family val="1"/>
    </font>
    <font>
      <sz val="11"/>
      <name val="Calibri"/>
      <family val="2"/>
    </font>
    <font>
      <b/>
      <sz val="11"/>
      <color rgb="FF000000"/>
      <name val="Century Gothic"/>
      <family val="1"/>
    </font>
    <font>
      <sz val="11"/>
      <color theme="1"/>
      <name val="Century Gothic"/>
      <family val="1"/>
    </font>
    <font>
      <b/>
      <sz val="11"/>
      <color rgb="FFFF0000"/>
      <name val="Century Gothic"/>
      <family val="1"/>
    </font>
    <font>
      <b/>
      <sz val="12"/>
      <color theme="1"/>
      <name val="Century Gothic"/>
      <family val="1"/>
    </font>
    <font>
      <sz val="12"/>
      <color theme="1"/>
      <name val="Century Gothic"/>
      <family val="1"/>
    </font>
    <font>
      <sz val="10"/>
      <color theme="0"/>
      <name val="Century Gothic"/>
      <family val="1"/>
    </font>
    <font>
      <b/>
      <sz val="10"/>
      <color theme="1"/>
      <name val="Century Gothic"/>
      <family val="1"/>
    </font>
    <font>
      <b/>
      <sz val="12"/>
      <color rgb="FFFF0000"/>
      <name val="Century Gothic"/>
      <family val="1"/>
    </font>
    <font>
      <sz val="12"/>
      <color rgb="FF000000"/>
      <name val="Century Gothic"/>
      <family val="1"/>
    </font>
    <font>
      <sz val="12"/>
      <color theme="1"/>
      <name val="Calibri"/>
      <family val="2"/>
    </font>
    <font>
      <sz val="11"/>
      <color theme="1"/>
      <name val="Calibri"/>
      <family val="2"/>
    </font>
    <font>
      <b/>
      <sz val="11"/>
      <color theme="1"/>
      <name val="Calibri"/>
      <family val="2"/>
    </font>
    <font>
      <b/>
      <sz val="11"/>
      <color theme="0"/>
      <name val="Calibri"/>
      <family val="2"/>
    </font>
    <font>
      <b/>
      <sz val="10"/>
      <color rgb="FF000000"/>
      <name val="Century Gothic"/>
      <family val="1"/>
    </font>
    <font>
      <b/>
      <sz val="10"/>
      <color rgb="FFFFFFFF"/>
      <name val="Century Gothic"/>
      <family val="1"/>
    </font>
    <font>
      <sz val="11"/>
      <color rgb="FF000000"/>
      <name val="Calibri"/>
      <family val="2"/>
    </font>
    <font>
      <sz val="11"/>
      <color theme="1"/>
      <name val="Calibri"/>
      <family val="2"/>
      <scheme val="minor"/>
    </font>
    <font>
      <sz val="12"/>
      <name val="Century Gothic"/>
      <family val="1"/>
    </font>
    <font>
      <b/>
      <sz val="12"/>
      <name val="Century Gothic"/>
      <family val="1"/>
    </font>
    <font>
      <sz val="11"/>
      <name val="Calibri"/>
      <family val="2"/>
      <scheme val="minor"/>
    </font>
    <font>
      <sz val="10"/>
      <name val="Century Gothic"/>
      <family val="1"/>
    </font>
    <font>
      <b/>
      <sz val="10"/>
      <name val="Century Gothic"/>
      <family val="1"/>
    </font>
    <font>
      <sz val="12"/>
      <name val="Calibri"/>
      <family val="2"/>
    </font>
    <font>
      <sz val="11"/>
      <name val="Century Gothic"/>
      <family val="1"/>
    </font>
    <font>
      <b/>
      <sz val="11"/>
      <name val="Century Gothic"/>
      <family val="1"/>
    </font>
    <font>
      <b/>
      <sz val="11"/>
      <name val="Calibri (Body)"/>
    </font>
    <font>
      <sz val="11"/>
      <name val="Calibri (Body)"/>
    </font>
  </fonts>
  <fills count="1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1">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s>
  <cellStyleXfs count="1">
    <xf numFmtId="0" fontId="0" fillId="0" borderId="0"/>
  </cellStyleXfs>
  <cellXfs count="159">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8" xfId="0" applyFont="1" applyFill="1" applyBorder="1" applyAlignment="1">
      <alignment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 fillId="2" borderId="1" xfId="0" applyFont="1" applyFill="1" applyBorder="1"/>
    <xf numFmtId="0" fontId="1" fillId="2" borderId="25"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6" fillId="2" borderId="25" xfId="0" applyFont="1" applyFill="1" applyBorder="1" applyAlignment="1">
      <alignment vertical="center" wrapText="1"/>
    </xf>
    <xf numFmtId="164" fontId="1" fillId="6" borderId="25" xfId="0" applyNumberFormat="1" applyFont="1" applyFill="1" applyBorder="1" applyAlignment="1">
      <alignment horizontal="center" vertical="center" wrapText="1"/>
    </xf>
    <xf numFmtId="0" fontId="1" fillId="2" borderId="1" xfId="0" applyFont="1" applyFill="1" applyBorder="1"/>
    <xf numFmtId="0" fontId="6" fillId="2" borderId="25" xfId="0" applyFont="1" applyFill="1" applyBorder="1" applyAlignment="1">
      <alignment horizontal="center" vertical="center" wrapText="1"/>
    </xf>
    <xf numFmtId="0" fontId="1" fillId="0" borderId="25" xfId="0" applyFont="1" applyBorder="1" applyAlignment="1">
      <alignment horizontal="center" vertical="center"/>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3" fillId="0" borderId="0" xfId="0" applyFont="1" applyAlignment="1">
      <alignment horizontal="left" wrapText="1"/>
    </xf>
    <xf numFmtId="0" fontId="7" fillId="2" borderId="1" xfId="0" applyFont="1" applyFill="1" applyBorder="1" applyAlignment="1">
      <alignment horizontal="left"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9"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6" fillId="0" borderId="25" xfId="0" applyFont="1" applyBorder="1" applyAlignment="1">
      <alignment horizontal="center" wrapText="1"/>
    </xf>
    <xf numFmtId="0" fontId="17" fillId="8" borderId="25" xfId="0" applyFont="1" applyFill="1" applyBorder="1" applyAlignment="1">
      <alignment horizontal="center" wrapText="1"/>
    </xf>
    <xf numFmtId="0" fontId="16" fillId="0" borderId="25" xfId="0" applyFont="1" applyBorder="1" applyAlignment="1">
      <alignment horizontal="center" vertical="center" wrapText="1"/>
    </xf>
    <xf numFmtId="0" fontId="16" fillId="5" borderId="25" xfId="0" applyFont="1" applyFill="1" applyBorder="1" applyAlignment="1">
      <alignment horizontal="center" wrapText="1"/>
    </xf>
    <xf numFmtId="0" fontId="15" fillId="0" borderId="0" xfId="0" applyFont="1" applyAlignment="1">
      <alignment horizontal="center"/>
    </xf>
    <xf numFmtId="0" fontId="16" fillId="9" borderId="25" xfId="0" applyFont="1" applyFill="1" applyBorder="1" applyAlignment="1">
      <alignment horizontal="center" wrapText="1"/>
    </xf>
    <xf numFmtId="0" fontId="16" fillId="0" borderId="0" xfId="0" applyFont="1"/>
    <xf numFmtId="0" fontId="16" fillId="0" borderId="0" xfId="0" applyFont="1" applyAlignment="1">
      <alignment horizontal="center"/>
    </xf>
    <xf numFmtId="0" fontId="16" fillId="9" borderId="25"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6" fillId="0" borderId="25" xfId="0" applyFont="1" applyBorder="1" applyAlignment="1">
      <alignment horizontal="center" vertical="center"/>
    </xf>
    <xf numFmtId="0" fontId="15"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xf numFmtId="0" fontId="22" fillId="0" borderId="0" xfId="0" applyFont="1" applyAlignment="1">
      <alignment horizontal="left" vertical="center"/>
    </xf>
    <xf numFmtId="0" fontId="26" fillId="0" borderId="38" xfId="0" applyFont="1" applyBorder="1" applyAlignment="1">
      <alignment horizontal="center" vertical="center" wrapText="1"/>
    </xf>
    <xf numFmtId="0" fontId="25" fillId="0" borderId="38" xfId="0" applyFont="1" applyBorder="1" applyAlignment="1">
      <alignment horizontal="left" vertical="center" wrapText="1"/>
    </xf>
    <xf numFmtId="0" fontId="26" fillId="0" borderId="44" xfId="0" applyFont="1" applyBorder="1" applyAlignment="1">
      <alignment horizontal="center" vertical="center" wrapText="1"/>
    </xf>
    <xf numFmtId="0" fontId="25" fillId="0" borderId="30" xfId="0" applyFont="1" applyBorder="1" applyAlignment="1">
      <alignment horizontal="left" vertical="center" wrapText="1"/>
    </xf>
    <xf numFmtId="0" fontId="26" fillId="0" borderId="45" xfId="0" applyFont="1" applyBorder="1" applyAlignment="1">
      <alignment horizontal="center" vertical="center" wrapText="1"/>
    </xf>
    <xf numFmtId="0" fontId="22" fillId="0" borderId="0" xfId="0" applyFont="1" applyAlignment="1">
      <alignment vertical="center"/>
    </xf>
    <xf numFmtId="0" fontId="27" fillId="0" borderId="0" xfId="0" applyFont="1"/>
    <xf numFmtId="0" fontId="23" fillId="0" borderId="40" xfId="0" applyFont="1" applyBorder="1" applyAlignment="1">
      <alignment horizontal="center" vertical="center" wrapText="1"/>
    </xf>
    <xf numFmtId="0" fontId="23"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6" xfId="0" applyFont="1" applyBorder="1" applyAlignment="1">
      <alignment horizontal="center" vertical="center" wrapText="1"/>
    </xf>
    <xf numFmtId="0" fontId="28" fillId="0" borderId="0" xfId="0" applyFont="1" applyAlignment="1">
      <alignment vertical="center"/>
    </xf>
    <xf numFmtId="0" fontId="29" fillId="0" borderId="38" xfId="0" applyFont="1" applyBorder="1" applyAlignment="1">
      <alignment horizontal="center" vertical="center" wrapText="1"/>
    </xf>
    <xf numFmtId="0" fontId="29" fillId="0" borderId="34"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6" xfId="0" applyFont="1" applyBorder="1" applyAlignment="1">
      <alignment horizontal="center" vertical="center" wrapText="1"/>
    </xf>
    <xf numFmtId="0" fontId="9" fillId="7" borderId="25" xfId="0" applyFont="1" applyFill="1" applyBorder="1" applyAlignment="1">
      <alignment horizontal="center" wrapText="1"/>
    </xf>
    <xf numFmtId="0" fontId="9" fillId="7" borderId="28" xfId="0" applyFont="1" applyFill="1" applyBorder="1" applyAlignment="1">
      <alignment horizontal="center" wrapText="1"/>
    </xf>
    <xf numFmtId="0" fontId="9" fillId="7" borderId="11" xfId="0" applyFont="1" applyFill="1" applyBorder="1" applyAlignment="1">
      <alignment horizontal="center" wrapText="1"/>
    </xf>
    <xf numFmtId="0" fontId="25" fillId="2" borderId="25" xfId="0" applyFont="1" applyFill="1" applyBorder="1" applyAlignment="1">
      <alignment horizontal="center" vertical="center" wrapText="1"/>
    </xf>
    <xf numFmtId="0" fontId="28" fillId="2" borderId="25" xfId="0" applyFont="1" applyFill="1" applyBorder="1" applyAlignment="1">
      <alignment horizontal="center" vertical="center" wrapText="1"/>
    </xf>
    <xf numFmtId="164" fontId="25" fillId="6" borderId="25" xfId="0" applyNumberFormat="1" applyFont="1" applyFill="1" applyBorder="1" applyAlignment="1">
      <alignment horizontal="center" vertical="center" wrapText="1"/>
    </xf>
    <xf numFmtId="0" fontId="25" fillId="0" borderId="0" xfId="0" applyFont="1" applyAlignment="1">
      <alignment vertical="center" wrapText="1"/>
    </xf>
    <xf numFmtId="0" fontId="8" fillId="2" borderId="26" xfId="0" applyFont="1" applyFill="1" applyBorder="1" applyAlignment="1">
      <alignment horizontal="center" vertical="center" wrapText="1"/>
    </xf>
    <xf numFmtId="0" fontId="4" fillId="0" borderId="27" xfId="0" applyFont="1" applyBorder="1"/>
    <xf numFmtId="0" fontId="4" fillId="0" borderId="28" xfId="0" applyFont="1" applyBorder="1"/>
    <xf numFmtId="0" fontId="8" fillId="2" borderId="16" xfId="0" applyFont="1" applyFill="1" applyBorder="1" applyAlignment="1">
      <alignment horizontal="center" vertical="center" wrapText="1"/>
    </xf>
    <xf numFmtId="0" fontId="4" fillId="0" borderId="22" xfId="0" applyFont="1" applyBorder="1"/>
    <xf numFmtId="0" fontId="8" fillId="2" borderId="17" xfId="0" applyFont="1" applyFill="1" applyBorder="1" applyAlignment="1">
      <alignment horizontal="center" vertical="center" wrapText="1"/>
    </xf>
    <xf numFmtId="0" fontId="4" fillId="0" borderId="23" xfId="0" applyFont="1" applyBorder="1"/>
    <xf numFmtId="0" fontId="8" fillId="2" borderId="18" xfId="0" applyFont="1" applyFill="1" applyBorder="1" applyAlignment="1">
      <alignment horizontal="center" vertical="center" wrapText="1"/>
    </xf>
    <xf numFmtId="0" fontId="4" fillId="0" borderId="24" xfId="0" applyFont="1" applyBorder="1"/>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22" fillId="2"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8" fillId="3" borderId="12" xfId="0" applyFont="1" applyFill="1" applyBorder="1" applyAlignment="1">
      <alignment horizontal="center" vertical="center" wrapText="1"/>
    </xf>
    <xf numFmtId="0" fontId="4" fillId="0" borderId="13" xfId="0" applyFont="1" applyBorder="1"/>
    <xf numFmtId="0" fontId="4" fillId="0" borderId="14" xfId="0" applyFont="1" applyBorder="1"/>
    <xf numFmtId="0" fontId="8" fillId="4" borderId="12" xfId="0" applyFont="1" applyFill="1" applyBorder="1" applyAlignment="1">
      <alignment horizontal="center" vertical="center" wrapText="1"/>
    </xf>
    <xf numFmtId="0" fontId="4" fillId="0" borderId="15" xfId="0" applyFont="1" applyBorder="1"/>
    <xf numFmtId="0" fontId="8" fillId="2" borderId="31" xfId="0" applyFont="1" applyFill="1" applyBorder="1" applyAlignment="1">
      <alignment horizontal="center" vertical="center" wrapText="1"/>
    </xf>
    <xf numFmtId="0" fontId="4" fillId="0" borderId="41" xfId="0" applyFont="1" applyBorder="1"/>
    <xf numFmtId="0" fontId="8" fillId="2" borderId="30" xfId="0" applyFont="1" applyFill="1" applyBorder="1" applyAlignment="1">
      <alignment horizontal="center" vertical="center" wrapText="1"/>
    </xf>
    <xf numFmtId="0" fontId="4" fillId="0" borderId="40" xfId="0" applyFont="1" applyBorder="1"/>
    <xf numFmtId="0" fontId="8" fillId="2" borderId="37" xfId="0" applyFont="1" applyFill="1" applyBorder="1" applyAlignment="1">
      <alignment horizontal="center" vertical="center" wrapText="1"/>
    </xf>
    <xf numFmtId="0" fontId="4" fillId="0" borderId="42" xfId="0" applyFont="1" applyBorder="1"/>
    <xf numFmtId="0" fontId="3" fillId="2" borderId="32" xfId="0" applyFont="1" applyFill="1" applyBorder="1" applyAlignment="1">
      <alignment horizontal="center" wrapText="1"/>
    </xf>
    <xf numFmtId="0" fontId="4" fillId="0" borderId="33" xfId="0" applyFont="1" applyBorder="1"/>
    <xf numFmtId="0" fontId="4" fillId="0" borderId="34" xfId="0" applyFont="1" applyBorder="1"/>
    <xf numFmtId="0" fontId="6" fillId="2" borderId="35" xfId="0" applyFont="1" applyFill="1" applyBorder="1" applyAlignment="1">
      <alignment horizontal="left" wrapText="1"/>
    </xf>
    <xf numFmtId="0" fontId="8" fillId="4" borderId="32" xfId="0" applyFont="1" applyFill="1" applyBorder="1" applyAlignment="1">
      <alignment horizontal="center" vertical="center" wrapText="1"/>
    </xf>
    <xf numFmtId="0" fontId="4" fillId="0" borderId="36" xfId="0" applyFont="1" applyBorder="1"/>
    <xf numFmtId="0" fontId="8" fillId="3" borderId="32"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xf numFmtId="0" fontId="25" fillId="0" borderId="32" xfId="0" applyFont="1" applyBorder="1" applyAlignment="1">
      <alignment horizontal="left" vertical="center" wrapText="1"/>
    </xf>
    <xf numFmtId="0" fontId="22" fillId="0" borderId="0" xfId="0" applyFont="1" applyAlignment="1">
      <alignment horizontal="left" vertical="center" wrapText="1"/>
    </xf>
    <xf numFmtId="0" fontId="23" fillId="0" borderId="32" xfId="0" applyFont="1" applyBorder="1" applyAlignment="1">
      <alignment horizontal="center" vertical="center" wrapText="1"/>
    </xf>
    <xf numFmtId="0" fontId="28" fillId="0" borderId="0" xfId="0" applyFont="1" applyAlignment="1">
      <alignment horizontal="left" vertical="center" wrapText="1"/>
    </xf>
    <xf numFmtId="0" fontId="29" fillId="0" borderId="32" xfId="0" applyFont="1" applyBorder="1" applyAlignment="1">
      <alignment horizontal="center" vertical="center" wrapText="1"/>
    </xf>
    <xf numFmtId="0" fontId="4" fillId="0" borderId="32" xfId="0" applyFont="1" applyBorder="1" applyAlignment="1">
      <alignment horizontal="left" vertical="center" wrapText="1"/>
    </xf>
    <xf numFmtId="0" fontId="15" fillId="0" borderId="32" xfId="0" applyFont="1" applyBorder="1" applyAlignment="1">
      <alignment horizontal="left" vertical="center" wrapText="1"/>
    </xf>
    <xf numFmtId="0" fontId="16" fillId="0" borderId="0" xfId="0" applyFont="1" applyAlignment="1">
      <alignment horizontal="center" vertical="center" textRotation="90" wrapText="1"/>
    </xf>
    <xf numFmtId="0" fontId="0" fillId="0" borderId="0" xfId="0"/>
    <xf numFmtId="0" fontId="16" fillId="0" borderId="47" xfId="0" applyFont="1" applyBorder="1" applyAlignment="1">
      <alignment horizontal="center" vertical="center" wrapText="1"/>
    </xf>
    <xf numFmtId="0" fontId="16" fillId="0" borderId="48" xfId="0" applyFont="1" applyBorder="1" applyAlignment="1">
      <alignment horizontal="center"/>
    </xf>
    <xf numFmtId="0" fontId="4" fillId="0" borderId="49" xfId="0" applyFont="1" applyBorder="1"/>
    <xf numFmtId="0" fontId="4" fillId="0" borderId="50" xfId="0" applyFont="1" applyBorder="1"/>
    <xf numFmtId="0" fontId="30" fillId="0" borderId="48" xfId="0" applyFont="1" applyBorder="1" applyAlignment="1">
      <alignment horizontal="center" vertical="center" wrapText="1"/>
    </xf>
    <xf numFmtId="0" fontId="31" fillId="0" borderId="49" xfId="0" applyFont="1" applyBorder="1"/>
    <xf numFmtId="0" fontId="31" fillId="0" borderId="50" xfId="0" applyFont="1" applyBorder="1"/>
    <xf numFmtId="0" fontId="31" fillId="0" borderId="51" xfId="0" applyFont="1" applyBorder="1"/>
    <xf numFmtId="0" fontId="31" fillId="0" borderId="0" xfId="0" applyFont="1"/>
    <xf numFmtId="0" fontId="31" fillId="0" borderId="52" xfId="0" applyFont="1" applyBorder="1"/>
    <xf numFmtId="0" fontId="31" fillId="0" borderId="53" xfId="0" applyFont="1" applyBorder="1"/>
    <xf numFmtId="0" fontId="31" fillId="0" borderId="54" xfId="0" applyFont="1" applyBorder="1"/>
    <xf numFmtId="0" fontId="31" fillId="0" borderId="55" xfId="0" applyFont="1" applyBorder="1"/>
    <xf numFmtId="0" fontId="18" fillId="0" borderId="32" xfId="0" applyFont="1" applyBorder="1" applyAlignment="1">
      <alignment horizontal="center" vertical="center"/>
    </xf>
    <xf numFmtId="0" fontId="19" fillId="8" borderId="5" xfId="0" applyFont="1" applyFill="1" applyBorder="1" applyAlignment="1">
      <alignment horizontal="center" vertical="center" wrapText="1"/>
    </xf>
    <xf numFmtId="0" fontId="4" fillId="0" borderId="56" xfId="0" applyFont="1" applyBorder="1"/>
    <xf numFmtId="0" fontId="11" fillId="5" borderId="32" xfId="0" applyFont="1" applyFill="1" applyBorder="1" applyAlignment="1">
      <alignment horizontal="center" vertical="center" wrapText="1"/>
    </xf>
    <xf numFmtId="0" fontId="11" fillId="10" borderId="12" xfId="0" applyFont="1" applyFill="1" applyBorder="1" applyAlignment="1">
      <alignment horizontal="center" vertical="center" wrapText="1"/>
    </xf>
    <xf numFmtId="0" fontId="25" fillId="0" borderId="57" xfId="0" applyFont="1" applyBorder="1" applyAlignment="1">
      <alignment horizontal="center" vertical="center" wrapText="1"/>
    </xf>
    <xf numFmtId="0" fontId="4" fillId="0" borderId="58" xfId="0" applyFont="1" applyBorder="1"/>
    <xf numFmtId="0" fontId="4" fillId="0" borderId="59" xfId="0" applyFont="1" applyBorder="1"/>
    <xf numFmtId="0" fontId="25" fillId="0" borderId="32" xfId="0" applyFont="1" applyBorder="1" applyAlignment="1">
      <alignment horizontal="center" vertical="center" wrapText="1"/>
    </xf>
    <xf numFmtId="0" fontId="25" fillId="0" borderId="45" xfId="0" applyFont="1" applyBorder="1" applyAlignment="1">
      <alignment horizontal="center" vertical="center" wrapText="1"/>
    </xf>
    <xf numFmtId="0" fontId="4" fillId="0" borderId="60" xfId="0" applyFont="1" applyBorder="1"/>
    <xf numFmtId="0" fontId="4" fillId="0" borderId="46" xfId="0" applyFont="1" applyBorder="1"/>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C1" zoomScale="131" zoomScaleNormal="131" workbookViewId="0">
      <selection activeCell="M9" sqref="M9"/>
    </sheetView>
  </sheetViews>
  <sheetFormatPr baseColWidth="10" defaultColWidth="14.5" defaultRowHeight="15" customHeight="1" x14ac:dyDescent="0.2"/>
  <cols>
    <col min="1" max="1" width="3" customWidth="1"/>
    <col min="2" max="2" width="15.1640625" customWidth="1"/>
    <col min="3" max="3" width="94" customWidth="1"/>
    <col min="4" max="4" width="27.5" customWidth="1"/>
    <col min="5" max="5" width="82.1640625" customWidth="1"/>
    <col min="6" max="6" width="39" customWidth="1"/>
    <col min="7" max="7" width="19.83203125" customWidth="1"/>
    <col min="8" max="8" width="23.33203125" customWidth="1"/>
    <col min="9" max="9" width="14.6640625" customWidth="1"/>
    <col min="10" max="10" width="13.1640625" customWidth="1"/>
    <col min="11" max="11" width="20.5" customWidth="1"/>
    <col min="12" max="12" width="47.5" customWidth="1"/>
    <col min="13" max="13" width="53.5" customWidth="1"/>
    <col min="14" max="14" width="24" customWidth="1"/>
    <col min="15" max="15" width="12.33203125" customWidth="1"/>
    <col min="16" max="16" width="18.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95" t="s">
        <v>0</v>
      </c>
      <c r="B2" s="96"/>
      <c r="C2" s="96"/>
      <c r="D2" s="96"/>
      <c r="E2" s="96"/>
      <c r="F2" s="96"/>
      <c r="G2" s="96"/>
      <c r="H2" s="96"/>
      <c r="I2" s="96"/>
      <c r="J2" s="96"/>
      <c r="K2" s="96"/>
      <c r="L2" s="96"/>
      <c r="M2" s="96"/>
      <c r="N2" s="96"/>
      <c r="O2" s="96"/>
      <c r="P2" s="97"/>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51" customHeight="1" x14ac:dyDescent="0.2">
      <c r="A4" s="98" t="s">
        <v>1</v>
      </c>
      <c r="B4" s="99"/>
      <c r="C4" s="100"/>
      <c r="D4" s="101" t="s">
        <v>109</v>
      </c>
      <c r="E4" s="99"/>
      <c r="F4" s="99"/>
      <c r="G4" s="99"/>
      <c r="H4" s="99"/>
      <c r="I4" s="99"/>
      <c r="J4" s="99"/>
      <c r="K4" s="99"/>
      <c r="L4" s="99"/>
      <c r="M4" s="99"/>
      <c r="N4" s="99"/>
      <c r="O4" s="99"/>
      <c r="P4" s="100"/>
      <c r="Q4" s="3"/>
      <c r="R4" s="4"/>
      <c r="S4" s="4"/>
      <c r="T4" s="4"/>
      <c r="U4" s="4"/>
      <c r="V4" s="4"/>
      <c r="W4" s="4"/>
      <c r="X4" s="4"/>
      <c r="Y4" s="4"/>
      <c r="Z4" s="4"/>
    </row>
    <row r="5" spans="1:26" ht="43" customHeight="1" x14ac:dyDescent="0.2">
      <c r="A5" s="9"/>
      <c r="B5" s="102"/>
      <c r="C5" s="103"/>
      <c r="D5" s="103"/>
      <c r="E5" s="103"/>
      <c r="F5" s="103"/>
      <c r="G5" s="103"/>
      <c r="H5" s="103"/>
      <c r="I5" s="103"/>
      <c r="J5" s="103"/>
      <c r="K5" s="103"/>
      <c r="L5" s="103"/>
      <c r="M5" s="103"/>
      <c r="N5" s="103"/>
      <c r="O5" s="103"/>
      <c r="P5" s="104"/>
      <c r="Q5" s="7"/>
      <c r="R5" s="8"/>
      <c r="S5" s="8"/>
      <c r="T5" s="8"/>
      <c r="U5" s="8"/>
      <c r="V5" s="8"/>
      <c r="W5" s="8"/>
      <c r="X5" s="8"/>
      <c r="Y5" s="8"/>
      <c r="Z5" s="8"/>
    </row>
    <row r="6" spans="1:26" ht="36" customHeight="1" x14ac:dyDescent="0.2">
      <c r="A6" s="105" t="s">
        <v>2</v>
      </c>
      <c r="B6" s="106"/>
      <c r="C6" s="106"/>
      <c r="D6" s="106"/>
      <c r="E6" s="106"/>
      <c r="F6" s="106"/>
      <c r="G6" s="107"/>
      <c r="H6" s="108" t="s">
        <v>3</v>
      </c>
      <c r="I6" s="106"/>
      <c r="J6" s="106"/>
      <c r="K6" s="109"/>
      <c r="L6" s="89" t="s">
        <v>4</v>
      </c>
      <c r="M6" s="89" t="s">
        <v>5</v>
      </c>
      <c r="N6" s="91" t="s">
        <v>6</v>
      </c>
      <c r="O6" s="89" t="s">
        <v>7</v>
      </c>
      <c r="P6" s="93" t="s">
        <v>8</v>
      </c>
      <c r="Q6" s="8"/>
      <c r="R6" s="8"/>
      <c r="S6" s="8"/>
      <c r="T6" s="8"/>
      <c r="U6" s="8"/>
      <c r="V6" s="8"/>
      <c r="W6" s="8"/>
      <c r="X6" s="8"/>
      <c r="Y6" s="8"/>
      <c r="Z6" s="8"/>
    </row>
    <row r="7" spans="1:26" ht="36" customHeight="1" x14ac:dyDescent="0.2">
      <c r="A7" s="10" t="s">
        <v>9</v>
      </c>
      <c r="B7" s="11" t="s">
        <v>10</v>
      </c>
      <c r="C7" s="11" t="s">
        <v>11</v>
      </c>
      <c r="D7" s="11" t="s">
        <v>12</v>
      </c>
      <c r="E7" s="12" t="s">
        <v>13</v>
      </c>
      <c r="F7" s="11" t="s">
        <v>14</v>
      </c>
      <c r="G7" s="11" t="s">
        <v>15</v>
      </c>
      <c r="H7" s="13" t="s">
        <v>16</v>
      </c>
      <c r="I7" s="13" t="s">
        <v>17</v>
      </c>
      <c r="J7" s="13" t="s">
        <v>18</v>
      </c>
      <c r="K7" s="14" t="s">
        <v>19</v>
      </c>
      <c r="L7" s="90"/>
      <c r="M7" s="90"/>
      <c r="N7" s="92"/>
      <c r="O7" s="90"/>
      <c r="P7" s="94"/>
      <c r="Q7" s="15"/>
      <c r="R7" s="15"/>
      <c r="S7" s="15"/>
      <c r="T7" s="15"/>
      <c r="U7" s="15"/>
      <c r="V7" s="15"/>
      <c r="W7" s="15"/>
      <c r="X7" s="15"/>
      <c r="Y7" s="15"/>
      <c r="Z7" s="15"/>
    </row>
    <row r="8" spans="1:26" ht="249" customHeight="1" x14ac:dyDescent="0.2">
      <c r="A8" s="16">
        <v>1</v>
      </c>
      <c r="B8" s="86" t="s">
        <v>20</v>
      </c>
      <c r="C8" s="17" t="s">
        <v>21</v>
      </c>
      <c r="D8" s="17" t="s">
        <v>22</v>
      </c>
      <c r="E8" s="17" t="s">
        <v>23</v>
      </c>
      <c r="F8" s="17" t="s">
        <v>24</v>
      </c>
      <c r="G8" s="18" t="s">
        <v>25</v>
      </c>
      <c r="H8" s="16">
        <v>2</v>
      </c>
      <c r="I8" s="16">
        <v>20</v>
      </c>
      <c r="J8" s="16">
        <f t="shared" ref="J8:J12" si="0">+H8*I8</f>
        <v>40</v>
      </c>
      <c r="K8" s="19" t="str">
        <f t="shared" ref="K8:K12" si="1">IF(J8&lt;=5,"ACEPTABLE",IF(J8&lt;=10,"TOLERABLE",IF(J8&lt;=20," MODERADO",IF(J8&lt;=40,"IMPORTANTE","INACEPTABLE"))))</f>
        <v>IMPORTANTE</v>
      </c>
      <c r="L8" s="16" t="s">
        <v>26</v>
      </c>
      <c r="M8" s="20" t="s">
        <v>27</v>
      </c>
      <c r="N8" s="16" t="s">
        <v>28</v>
      </c>
      <c r="O8" s="21">
        <v>45474</v>
      </c>
      <c r="P8" s="21">
        <v>45627</v>
      </c>
      <c r="Q8" s="22"/>
      <c r="R8" s="22"/>
      <c r="S8" s="22"/>
      <c r="T8" s="22"/>
      <c r="U8" s="22"/>
      <c r="V8" s="22"/>
      <c r="W8" s="22"/>
      <c r="X8" s="22"/>
      <c r="Y8" s="22"/>
      <c r="Z8" s="22"/>
    </row>
    <row r="9" spans="1:26" ht="409.5" customHeight="1" x14ac:dyDescent="0.2">
      <c r="A9" s="16">
        <v>2</v>
      </c>
      <c r="B9" s="87"/>
      <c r="C9" s="17" t="s">
        <v>29</v>
      </c>
      <c r="D9" s="17" t="s">
        <v>30</v>
      </c>
      <c r="E9" s="17" t="s">
        <v>31</v>
      </c>
      <c r="F9" s="17" t="s">
        <v>32</v>
      </c>
      <c r="G9" s="18" t="s">
        <v>25</v>
      </c>
      <c r="H9" s="16">
        <v>2</v>
      </c>
      <c r="I9" s="16">
        <v>20</v>
      </c>
      <c r="J9" s="16">
        <f t="shared" si="0"/>
        <v>40</v>
      </c>
      <c r="K9" s="19" t="str">
        <f t="shared" si="1"/>
        <v>IMPORTANTE</v>
      </c>
      <c r="L9" s="16" t="s">
        <v>33</v>
      </c>
      <c r="M9" s="20" t="s">
        <v>138</v>
      </c>
      <c r="N9" s="16" t="s">
        <v>28</v>
      </c>
      <c r="O9" s="21">
        <v>45474</v>
      </c>
      <c r="P9" s="21">
        <v>45627</v>
      </c>
      <c r="Q9" s="22"/>
      <c r="R9" s="22"/>
      <c r="S9" s="22"/>
      <c r="T9" s="22"/>
      <c r="U9" s="22"/>
      <c r="V9" s="22"/>
      <c r="W9" s="22"/>
      <c r="X9" s="22"/>
      <c r="Y9" s="22"/>
      <c r="Z9" s="22"/>
    </row>
    <row r="10" spans="1:26" ht="301" customHeight="1" x14ac:dyDescent="0.2">
      <c r="A10" s="16">
        <v>3</v>
      </c>
      <c r="B10" s="87"/>
      <c r="C10" s="17" t="s">
        <v>34</v>
      </c>
      <c r="D10" s="17" t="s">
        <v>35</v>
      </c>
      <c r="E10" s="17" t="s">
        <v>36</v>
      </c>
      <c r="F10" s="17" t="s">
        <v>37</v>
      </c>
      <c r="G10" s="18" t="s">
        <v>25</v>
      </c>
      <c r="H10" s="16">
        <v>1</v>
      </c>
      <c r="I10" s="16">
        <v>10</v>
      </c>
      <c r="J10" s="16">
        <f t="shared" si="0"/>
        <v>10</v>
      </c>
      <c r="K10" s="19" t="str">
        <f t="shared" si="1"/>
        <v>TOLERABLE</v>
      </c>
      <c r="L10" s="16" t="s">
        <v>38</v>
      </c>
      <c r="M10" s="23" t="s">
        <v>39</v>
      </c>
      <c r="N10" s="16" t="s">
        <v>28</v>
      </c>
      <c r="O10" s="21">
        <v>45474</v>
      </c>
      <c r="P10" s="21">
        <v>45627</v>
      </c>
      <c r="Q10" s="22"/>
      <c r="R10" s="22"/>
      <c r="S10" s="22"/>
      <c r="T10" s="22"/>
      <c r="U10" s="22"/>
      <c r="V10" s="22"/>
      <c r="W10" s="22"/>
      <c r="X10" s="22"/>
      <c r="Y10" s="22"/>
      <c r="Z10" s="22"/>
    </row>
    <row r="11" spans="1:26" ht="163" customHeight="1" x14ac:dyDescent="0.2">
      <c r="A11" s="16">
        <v>4</v>
      </c>
      <c r="B11" s="87"/>
      <c r="C11" s="17" t="s">
        <v>40</v>
      </c>
      <c r="D11" s="17" t="s">
        <v>41</v>
      </c>
      <c r="E11" s="17" t="s">
        <v>42</v>
      </c>
      <c r="F11" s="17" t="s">
        <v>43</v>
      </c>
      <c r="G11" s="18" t="s">
        <v>25</v>
      </c>
      <c r="H11" s="24">
        <v>2</v>
      </c>
      <c r="I11" s="24">
        <v>20</v>
      </c>
      <c r="J11" s="16">
        <f t="shared" si="0"/>
        <v>40</v>
      </c>
      <c r="K11" s="19" t="str">
        <f t="shared" si="1"/>
        <v>IMPORTANTE</v>
      </c>
      <c r="L11" s="16" t="s">
        <v>44</v>
      </c>
      <c r="M11" s="23" t="s">
        <v>45</v>
      </c>
      <c r="N11" s="16" t="s">
        <v>28</v>
      </c>
      <c r="O11" s="21">
        <v>45474</v>
      </c>
      <c r="P11" s="21">
        <v>45627</v>
      </c>
      <c r="Q11" s="1"/>
      <c r="R11" s="1"/>
      <c r="S11" s="1"/>
      <c r="T11" s="1"/>
      <c r="U11" s="1"/>
      <c r="V11" s="1"/>
      <c r="W11" s="1"/>
      <c r="X11" s="1"/>
      <c r="Y11" s="1"/>
      <c r="Z11" s="1"/>
    </row>
    <row r="12" spans="1:26" ht="154" customHeight="1" x14ac:dyDescent="0.2">
      <c r="A12" s="16">
        <v>5</v>
      </c>
      <c r="B12" s="88"/>
      <c r="C12" s="17" t="s">
        <v>46</v>
      </c>
      <c r="D12" s="17" t="s">
        <v>47</v>
      </c>
      <c r="E12" s="17" t="s">
        <v>48</v>
      </c>
      <c r="F12" s="17" t="s">
        <v>49</v>
      </c>
      <c r="G12" s="18" t="s">
        <v>25</v>
      </c>
      <c r="H12" s="24">
        <v>2</v>
      </c>
      <c r="I12" s="24">
        <v>20</v>
      </c>
      <c r="J12" s="16">
        <f t="shared" si="0"/>
        <v>40</v>
      </c>
      <c r="K12" s="19" t="str">
        <f t="shared" si="1"/>
        <v>IMPORTANTE</v>
      </c>
      <c r="L12" s="16" t="s">
        <v>50</v>
      </c>
      <c r="M12" s="23" t="s">
        <v>51</v>
      </c>
      <c r="N12" s="16" t="s">
        <v>28</v>
      </c>
      <c r="O12" s="21">
        <v>45474</v>
      </c>
      <c r="P12" s="21">
        <v>45627</v>
      </c>
      <c r="Q12" s="1"/>
      <c r="R12" s="1"/>
      <c r="S12" s="1"/>
      <c r="T12" s="1"/>
      <c r="U12" s="1"/>
      <c r="V12" s="1"/>
      <c r="W12" s="1"/>
      <c r="X12" s="1"/>
      <c r="Y12" s="1"/>
      <c r="Z12" s="1"/>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A2:P2"/>
    <mergeCell ref="A4:C4"/>
    <mergeCell ref="D4:P4"/>
    <mergeCell ref="B5:P5"/>
    <mergeCell ref="A6:G6"/>
    <mergeCell ref="H6:K6"/>
    <mergeCell ref="L6:L7"/>
    <mergeCell ref="B8:B12"/>
    <mergeCell ref="M6:M7"/>
    <mergeCell ref="N6:N7"/>
    <mergeCell ref="O6:O7"/>
    <mergeCell ref="P6:P7"/>
  </mergeCells>
  <conditionalFormatting sqref="K8:K12">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B1" zoomScale="203" zoomScaleNormal="203" workbookViewId="0">
      <selection activeCell="O12" sqref="O12:P12"/>
    </sheetView>
  </sheetViews>
  <sheetFormatPr baseColWidth="10" defaultColWidth="14.5" defaultRowHeight="15" customHeight="1" x14ac:dyDescent="0.2"/>
  <cols>
    <col min="1" max="1" width="5.1640625" customWidth="1"/>
    <col min="2" max="2" width="25.33203125" customWidth="1"/>
    <col min="3" max="3" width="65.6640625" customWidth="1"/>
    <col min="4" max="4" width="27.5" customWidth="1"/>
    <col min="5" max="5" width="82.1640625" customWidth="1"/>
    <col min="6" max="6" width="39" customWidth="1"/>
    <col min="7" max="7" width="19.83203125" customWidth="1"/>
    <col min="8" max="8" width="17.83203125" customWidth="1"/>
    <col min="9" max="9" width="11.83203125" customWidth="1"/>
    <col min="10" max="10" width="7.83203125" customWidth="1"/>
    <col min="11" max="11" width="16.1640625" customWidth="1"/>
    <col min="12" max="12" width="47.5" customWidth="1"/>
    <col min="13" max="13" width="53.5" customWidth="1"/>
    <col min="14" max="14" width="24" customWidth="1"/>
    <col min="15" max="15" width="8.33203125" customWidth="1"/>
    <col min="16" max="16" width="14.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95" t="s">
        <v>0</v>
      </c>
      <c r="B2" s="96"/>
      <c r="C2" s="96"/>
      <c r="D2" s="96"/>
      <c r="E2" s="96"/>
      <c r="F2" s="96"/>
      <c r="G2" s="96"/>
      <c r="H2" s="96"/>
      <c r="I2" s="96"/>
      <c r="J2" s="96"/>
      <c r="K2" s="96"/>
      <c r="L2" s="96"/>
      <c r="M2" s="96"/>
      <c r="N2" s="96"/>
      <c r="O2" s="96"/>
      <c r="P2" s="97"/>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98" t="s">
        <v>1</v>
      </c>
      <c r="B4" s="99"/>
      <c r="C4" s="100"/>
      <c r="D4" s="101" t="s">
        <v>109</v>
      </c>
      <c r="E4" s="99"/>
      <c r="F4" s="99"/>
      <c r="G4" s="99"/>
      <c r="H4" s="99"/>
      <c r="I4" s="99"/>
      <c r="J4" s="99"/>
      <c r="K4" s="99"/>
      <c r="L4" s="99"/>
      <c r="M4" s="99"/>
      <c r="N4" s="99"/>
      <c r="O4" s="99"/>
      <c r="P4" s="100"/>
      <c r="Q4" s="3"/>
      <c r="R4" s="4"/>
      <c r="S4" s="4"/>
      <c r="T4" s="4"/>
      <c r="U4" s="4"/>
      <c r="V4" s="4"/>
      <c r="W4" s="4"/>
      <c r="X4" s="4"/>
      <c r="Y4" s="4"/>
      <c r="Z4" s="4"/>
    </row>
    <row r="5" spans="1:26" ht="13.5" customHeight="1" x14ac:dyDescent="0.2">
      <c r="A5" s="9"/>
      <c r="B5" s="102"/>
      <c r="C5" s="103"/>
      <c r="D5" s="103"/>
      <c r="E5" s="103"/>
      <c r="F5" s="103"/>
      <c r="G5" s="103"/>
      <c r="H5" s="103"/>
      <c r="I5" s="103"/>
      <c r="J5" s="103"/>
      <c r="K5" s="103"/>
      <c r="L5" s="103"/>
      <c r="M5" s="103"/>
      <c r="N5" s="103"/>
      <c r="O5" s="103"/>
      <c r="P5" s="104"/>
      <c r="Q5" s="7"/>
      <c r="R5" s="8"/>
      <c r="S5" s="8"/>
      <c r="T5" s="8"/>
      <c r="U5" s="8"/>
      <c r="V5" s="8"/>
      <c r="W5" s="8"/>
      <c r="X5" s="8"/>
      <c r="Y5" s="8"/>
      <c r="Z5" s="8"/>
    </row>
    <row r="6" spans="1:26" ht="13.5" customHeight="1" x14ac:dyDescent="0.2">
      <c r="A6" s="105" t="s">
        <v>2</v>
      </c>
      <c r="B6" s="106"/>
      <c r="C6" s="106"/>
      <c r="D6" s="106"/>
      <c r="E6" s="106"/>
      <c r="F6" s="106"/>
      <c r="G6" s="107"/>
      <c r="H6" s="108" t="s">
        <v>3</v>
      </c>
      <c r="I6" s="106"/>
      <c r="J6" s="106"/>
      <c r="K6" s="109"/>
      <c r="L6" s="89" t="s">
        <v>4</v>
      </c>
      <c r="M6" s="89" t="s">
        <v>5</v>
      </c>
      <c r="N6" s="91" t="s">
        <v>6</v>
      </c>
      <c r="O6" s="89" t="s">
        <v>7</v>
      </c>
      <c r="P6" s="93" t="s">
        <v>8</v>
      </c>
      <c r="Q6" s="8"/>
      <c r="R6" s="8"/>
      <c r="S6" s="8"/>
      <c r="T6" s="8"/>
      <c r="U6" s="8"/>
      <c r="V6" s="8"/>
      <c r="W6" s="8"/>
      <c r="X6" s="8"/>
      <c r="Y6" s="8"/>
      <c r="Z6" s="8"/>
    </row>
    <row r="7" spans="1:26" ht="38" customHeight="1" x14ac:dyDescent="0.2">
      <c r="A7" s="25" t="s">
        <v>9</v>
      </c>
      <c r="B7" s="26" t="s">
        <v>10</v>
      </c>
      <c r="C7" s="26" t="s">
        <v>11</v>
      </c>
      <c r="D7" s="26" t="s">
        <v>52</v>
      </c>
      <c r="E7" s="27" t="s">
        <v>13</v>
      </c>
      <c r="F7" s="11" t="s">
        <v>53</v>
      </c>
      <c r="G7" s="11" t="s">
        <v>54</v>
      </c>
      <c r="H7" s="13" t="s">
        <v>55</v>
      </c>
      <c r="I7" s="13" t="s">
        <v>17</v>
      </c>
      <c r="J7" s="13" t="s">
        <v>18</v>
      </c>
      <c r="K7" s="14" t="s">
        <v>56</v>
      </c>
      <c r="L7" s="90"/>
      <c r="M7" s="90"/>
      <c r="N7" s="92"/>
      <c r="O7" s="90"/>
      <c r="P7" s="94"/>
      <c r="Q7" s="15"/>
      <c r="R7" s="15"/>
      <c r="S7" s="15"/>
      <c r="T7" s="15"/>
      <c r="U7" s="15"/>
      <c r="V7" s="15"/>
      <c r="W7" s="15"/>
      <c r="X7" s="15"/>
      <c r="Y7" s="15"/>
      <c r="Z7" s="15"/>
    </row>
    <row r="8" spans="1:26" ht="49" customHeight="1" x14ac:dyDescent="0.2">
      <c r="A8" s="28">
        <v>1</v>
      </c>
      <c r="B8" s="86" t="s">
        <v>20</v>
      </c>
      <c r="C8" s="16" t="s">
        <v>57</v>
      </c>
      <c r="D8" s="17" t="s">
        <v>58</v>
      </c>
      <c r="E8" s="16" t="s">
        <v>59</v>
      </c>
      <c r="F8" s="16" t="s">
        <v>60</v>
      </c>
      <c r="G8" s="18" t="s">
        <v>61</v>
      </c>
      <c r="H8" s="16">
        <v>2</v>
      </c>
      <c r="I8" s="16">
        <v>10</v>
      </c>
      <c r="J8" s="16">
        <f t="shared" ref="J8:J12" si="0">H8*I8</f>
        <v>20</v>
      </c>
      <c r="K8" s="29" t="str">
        <f t="shared" ref="K8:K12" si="1">IF(J8&lt;=5,"ACEPTABLE",IF(J8&lt;=10,"TOLERABLE",IF(J8&lt;=20," MODERADO",IF(J8&lt;=40,"IMPORTANTE","MUY SIGNIFICANTE"))))</f>
        <v xml:space="preserve"> MODERADO</v>
      </c>
      <c r="L8" s="82" t="s">
        <v>62</v>
      </c>
      <c r="M8" s="83" t="s">
        <v>63</v>
      </c>
      <c r="N8" s="82" t="s">
        <v>64</v>
      </c>
      <c r="O8" s="84">
        <v>45689</v>
      </c>
      <c r="P8" s="84">
        <v>45991</v>
      </c>
      <c r="Q8" s="22"/>
      <c r="R8" s="22"/>
      <c r="S8" s="22"/>
      <c r="T8" s="22"/>
      <c r="U8" s="22"/>
      <c r="V8" s="22"/>
      <c r="W8" s="22"/>
      <c r="X8" s="22"/>
      <c r="Y8" s="22"/>
      <c r="Z8" s="22"/>
    </row>
    <row r="9" spans="1:26" ht="77" customHeight="1" x14ac:dyDescent="0.2">
      <c r="A9" s="28">
        <v>2</v>
      </c>
      <c r="B9" s="87"/>
      <c r="C9" s="16" t="s">
        <v>65</v>
      </c>
      <c r="D9" s="17" t="s">
        <v>66</v>
      </c>
      <c r="E9" s="16" t="s">
        <v>67</v>
      </c>
      <c r="F9" s="16" t="s">
        <v>68</v>
      </c>
      <c r="G9" s="18" t="s">
        <v>61</v>
      </c>
      <c r="H9" s="16">
        <v>1</v>
      </c>
      <c r="I9" s="16">
        <v>15</v>
      </c>
      <c r="J9" s="16">
        <f t="shared" si="0"/>
        <v>15</v>
      </c>
      <c r="K9" s="29" t="str">
        <f t="shared" si="1"/>
        <v xml:space="preserve"> MODERADO</v>
      </c>
      <c r="L9" s="82" t="s">
        <v>69</v>
      </c>
      <c r="M9" s="83" t="s">
        <v>70</v>
      </c>
      <c r="N9" s="82" t="s">
        <v>64</v>
      </c>
      <c r="O9" s="84">
        <v>45689</v>
      </c>
      <c r="P9" s="84">
        <v>45991</v>
      </c>
      <c r="Q9" s="22"/>
      <c r="R9" s="22"/>
      <c r="S9" s="22"/>
      <c r="T9" s="22"/>
      <c r="U9" s="22"/>
      <c r="V9" s="22"/>
      <c r="W9" s="22"/>
      <c r="X9" s="22"/>
      <c r="Y9" s="22"/>
      <c r="Z9" s="22"/>
    </row>
    <row r="10" spans="1:26" ht="60" customHeight="1" x14ac:dyDescent="0.2">
      <c r="A10" s="28">
        <v>3</v>
      </c>
      <c r="B10" s="87"/>
      <c r="C10" s="16" t="s">
        <v>71</v>
      </c>
      <c r="D10" s="79" t="s">
        <v>72</v>
      </c>
      <c r="E10" s="16" t="s">
        <v>73</v>
      </c>
      <c r="F10" s="16" t="s">
        <v>74</v>
      </c>
      <c r="G10" s="18" t="s">
        <v>75</v>
      </c>
      <c r="H10" s="16">
        <v>1</v>
      </c>
      <c r="I10" s="16">
        <v>20</v>
      </c>
      <c r="J10" s="16">
        <f t="shared" si="0"/>
        <v>20</v>
      </c>
      <c r="K10" s="29" t="str">
        <f t="shared" si="1"/>
        <v xml:space="preserve"> MODERADO</v>
      </c>
      <c r="L10" s="82" t="s">
        <v>139</v>
      </c>
      <c r="M10" s="85" t="s">
        <v>140</v>
      </c>
      <c r="N10" s="82" t="s">
        <v>64</v>
      </c>
      <c r="O10" s="84">
        <v>45689</v>
      </c>
      <c r="P10" s="84">
        <v>45746</v>
      </c>
      <c r="Q10" s="1"/>
      <c r="R10" s="1"/>
      <c r="S10" s="1"/>
      <c r="T10" s="1"/>
      <c r="U10" s="1"/>
      <c r="V10" s="1"/>
      <c r="W10" s="1"/>
      <c r="X10" s="1"/>
      <c r="Y10" s="1"/>
      <c r="Z10" s="1"/>
    </row>
    <row r="11" spans="1:26" ht="55" customHeight="1" x14ac:dyDescent="0.2">
      <c r="A11" s="28">
        <v>4</v>
      </c>
      <c r="B11" s="87"/>
      <c r="C11" s="16" t="s">
        <v>76</v>
      </c>
      <c r="D11" s="80" t="s">
        <v>77</v>
      </c>
      <c r="E11" s="16" t="s">
        <v>78</v>
      </c>
      <c r="F11" s="16" t="s">
        <v>79</v>
      </c>
      <c r="G11" s="18" t="s">
        <v>75</v>
      </c>
      <c r="H11" s="16">
        <v>1</v>
      </c>
      <c r="I11" s="16">
        <v>20</v>
      </c>
      <c r="J11" s="16">
        <f t="shared" si="0"/>
        <v>20</v>
      </c>
      <c r="K11" s="29" t="str">
        <f t="shared" si="1"/>
        <v xml:space="preserve"> MODERADO</v>
      </c>
      <c r="L11" s="16" t="s">
        <v>141</v>
      </c>
      <c r="M11" s="23" t="s">
        <v>142</v>
      </c>
      <c r="N11" s="16" t="s">
        <v>143</v>
      </c>
      <c r="O11" s="84">
        <v>45689</v>
      </c>
      <c r="P11" s="84">
        <v>45991</v>
      </c>
      <c r="Q11" s="1"/>
      <c r="R11" s="1"/>
      <c r="S11" s="1"/>
      <c r="T11" s="1"/>
      <c r="U11" s="1"/>
      <c r="V11" s="1"/>
      <c r="W11" s="1"/>
      <c r="X11" s="1"/>
      <c r="Y11" s="1"/>
      <c r="Z11" s="1"/>
    </row>
    <row r="12" spans="1:26" ht="69" customHeight="1" x14ac:dyDescent="0.2">
      <c r="A12" s="28">
        <v>5</v>
      </c>
      <c r="B12" s="88"/>
      <c r="C12" s="16" t="s">
        <v>80</v>
      </c>
      <c r="D12" s="81" t="s">
        <v>81</v>
      </c>
      <c r="E12" s="16" t="s">
        <v>82</v>
      </c>
      <c r="F12" s="16" t="s">
        <v>83</v>
      </c>
      <c r="G12" s="18" t="s">
        <v>75</v>
      </c>
      <c r="H12" s="16">
        <v>2</v>
      </c>
      <c r="I12" s="16">
        <v>15</v>
      </c>
      <c r="J12" s="16">
        <f t="shared" si="0"/>
        <v>30</v>
      </c>
      <c r="K12" s="29" t="str">
        <f t="shared" si="1"/>
        <v>IMPORTANTE</v>
      </c>
      <c r="L12" s="16" t="s">
        <v>144</v>
      </c>
      <c r="M12" s="23" t="s">
        <v>145</v>
      </c>
      <c r="N12" s="16" t="s">
        <v>64</v>
      </c>
      <c r="O12" s="84">
        <v>45689</v>
      </c>
      <c r="P12" s="84">
        <v>45991</v>
      </c>
      <c r="Q12" s="1"/>
      <c r="R12" s="1"/>
      <c r="S12" s="1"/>
      <c r="T12" s="1"/>
      <c r="U12" s="1"/>
      <c r="V12" s="1"/>
      <c r="W12" s="1"/>
      <c r="X12" s="1"/>
      <c r="Y12" s="1"/>
      <c r="Z12" s="1"/>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E999" s="1"/>
      <c r="F999" s="1"/>
      <c r="G999" s="1"/>
      <c r="H999" s="1"/>
      <c r="I999" s="1"/>
      <c r="J999" s="1"/>
      <c r="K999" s="1"/>
      <c r="L999" s="2"/>
      <c r="M999" s="1"/>
      <c r="N999" s="1"/>
      <c r="O999" s="1"/>
      <c r="P999" s="1"/>
      <c r="Q999" s="1"/>
      <c r="R999" s="1"/>
      <c r="S999" s="1"/>
      <c r="T999" s="1"/>
      <c r="U999" s="1"/>
      <c r="V999" s="1"/>
      <c r="W999" s="1"/>
      <c r="X999" s="1"/>
      <c r="Y999" s="1"/>
      <c r="Z999" s="1"/>
    </row>
  </sheetData>
  <mergeCells count="12">
    <mergeCell ref="A2:P2"/>
    <mergeCell ref="A4:C4"/>
    <mergeCell ref="D4:P4"/>
    <mergeCell ref="B5:P5"/>
    <mergeCell ref="A6:G6"/>
    <mergeCell ref="H6:K6"/>
    <mergeCell ref="L6:L7"/>
    <mergeCell ref="B8:B12"/>
    <mergeCell ref="M6:M7"/>
    <mergeCell ref="N6:N7"/>
    <mergeCell ref="O6:O7"/>
    <mergeCell ref="P6:P7"/>
  </mergeCells>
  <conditionalFormatting sqref="K8:K12">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5" defaultRowHeight="15" customHeight="1" x14ac:dyDescent="0.2"/>
  <cols>
    <col min="1" max="1" width="3.5" customWidth="1"/>
    <col min="2" max="2" width="12.5" customWidth="1"/>
    <col min="3" max="3" width="20.5" customWidth="1"/>
    <col min="4" max="4" width="31.5" customWidth="1"/>
    <col min="5" max="5" width="26.5" customWidth="1"/>
    <col min="6" max="7" width="28.5" customWidth="1"/>
    <col min="8" max="8" width="17.5" customWidth="1"/>
    <col min="9" max="9" width="11.5" customWidth="1"/>
    <col min="10" max="10" width="7.83203125" customWidth="1"/>
    <col min="11" max="11" width="16.83203125" customWidth="1"/>
    <col min="12" max="12" width="22.6640625" customWidth="1"/>
    <col min="13" max="13" width="28.5" customWidth="1"/>
    <col min="14" max="14" width="19.5" customWidth="1"/>
    <col min="15" max="15" width="16" customWidth="1"/>
    <col min="16" max="16" width="13.832031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95" t="s">
        <v>0</v>
      </c>
      <c r="B2" s="96"/>
      <c r="C2" s="96"/>
      <c r="D2" s="96"/>
      <c r="E2" s="96"/>
      <c r="F2" s="96"/>
      <c r="G2" s="96"/>
      <c r="H2" s="96"/>
      <c r="I2" s="96"/>
      <c r="J2" s="96"/>
      <c r="K2" s="96"/>
      <c r="L2" s="96"/>
      <c r="M2" s="96"/>
      <c r="N2" s="96"/>
      <c r="O2" s="96"/>
      <c r="P2" s="97"/>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116" t="s">
        <v>1</v>
      </c>
      <c r="B4" s="117"/>
      <c r="C4" s="118"/>
      <c r="D4" s="119" t="s">
        <v>84</v>
      </c>
      <c r="E4" s="96"/>
      <c r="F4" s="96"/>
      <c r="G4" s="96"/>
      <c r="H4" s="96"/>
      <c r="I4" s="96"/>
      <c r="J4" s="96"/>
      <c r="K4" s="96"/>
      <c r="L4" s="96"/>
      <c r="M4" s="96"/>
      <c r="N4" s="96"/>
      <c r="O4" s="96"/>
      <c r="P4" s="97"/>
      <c r="Q4" s="3"/>
      <c r="R4" s="4"/>
      <c r="S4" s="4"/>
      <c r="T4" s="4"/>
      <c r="U4" s="4"/>
      <c r="V4" s="4"/>
      <c r="W4" s="4"/>
      <c r="X4" s="4"/>
      <c r="Y4" s="4"/>
      <c r="Z4" s="4"/>
    </row>
    <row r="5" spans="1:26" ht="13.5" customHeight="1" x14ac:dyDescent="0.2">
      <c r="A5" s="30"/>
      <c r="B5" s="30"/>
      <c r="C5" s="30"/>
      <c r="D5" s="30"/>
      <c r="E5" s="30"/>
      <c r="F5" s="30"/>
      <c r="G5" s="30"/>
      <c r="H5" s="30"/>
      <c r="I5" s="30"/>
      <c r="J5" s="30"/>
      <c r="K5" s="30"/>
      <c r="L5" s="31"/>
      <c r="M5" s="30"/>
      <c r="N5" s="30"/>
      <c r="O5" s="30"/>
      <c r="P5" s="30"/>
      <c r="Q5" s="7"/>
      <c r="R5" s="8"/>
      <c r="S5" s="8"/>
      <c r="T5" s="8"/>
      <c r="U5" s="8"/>
      <c r="V5" s="8"/>
      <c r="W5" s="8"/>
      <c r="X5" s="8"/>
      <c r="Y5" s="8"/>
      <c r="Z5" s="8"/>
    </row>
    <row r="6" spans="1:26" ht="13.5" customHeight="1" x14ac:dyDescent="0.2">
      <c r="A6" s="122" t="s">
        <v>2</v>
      </c>
      <c r="B6" s="117"/>
      <c r="C6" s="117"/>
      <c r="D6" s="117"/>
      <c r="E6" s="117"/>
      <c r="F6" s="117"/>
      <c r="G6" s="118"/>
      <c r="H6" s="120" t="s">
        <v>3</v>
      </c>
      <c r="I6" s="117"/>
      <c r="J6" s="117"/>
      <c r="K6" s="121"/>
      <c r="L6" s="112" t="s">
        <v>4</v>
      </c>
      <c r="M6" s="112" t="s">
        <v>5</v>
      </c>
      <c r="N6" s="110" t="s">
        <v>6</v>
      </c>
      <c r="O6" s="112" t="s">
        <v>7</v>
      </c>
      <c r="P6" s="114" t="s">
        <v>8</v>
      </c>
      <c r="Q6" s="8"/>
      <c r="R6" s="8"/>
      <c r="S6" s="8"/>
      <c r="T6" s="8"/>
      <c r="U6" s="8"/>
      <c r="V6" s="8"/>
      <c r="W6" s="8"/>
      <c r="X6" s="8"/>
      <c r="Y6" s="8"/>
      <c r="Z6" s="8"/>
    </row>
    <row r="7" spans="1:26" ht="13.5" customHeight="1" x14ac:dyDescent="0.2">
      <c r="A7" s="25" t="s">
        <v>9</v>
      </c>
      <c r="B7" s="32" t="s">
        <v>10</v>
      </c>
      <c r="C7" s="32" t="s">
        <v>11</v>
      </c>
      <c r="D7" s="32" t="s">
        <v>12</v>
      </c>
      <c r="E7" s="33" t="s">
        <v>13</v>
      </c>
      <c r="F7" s="32" t="s">
        <v>53</v>
      </c>
      <c r="G7" s="32" t="s">
        <v>15</v>
      </c>
      <c r="H7" s="34" t="s">
        <v>85</v>
      </c>
      <c r="I7" s="34" t="s">
        <v>17</v>
      </c>
      <c r="J7" s="34" t="s">
        <v>18</v>
      </c>
      <c r="K7" s="35" t="s">
        <v>19</v>
      </c>
      <c r="L7" s="113"/>
      <c r="M7" s="113"/>
      <c r="N7" s="111"/>
      <c r="O7" s="113"/>
      <c r="P7" s="115"/>
      <c r="Q7" s="15"/>
      <c r="R7" s="15"/>
      <c r="S7" s="15"/>
      <c r="T7" s="15"/>
      <c r="U7" s="15"/>
      <c r="V7" s="15"/>
      <c r="W7" s="15"/>
      <c r="X7" s="15"/>
      <c r="Y7" s="15"/>
      <c r="Z7" s="15"/>
    </row>
    <row r="8" spans="1:26" ht="13.5" customHeight="1" x14ac:dyDescent="0.2">
      <c r="A8" s="36"/>
      <c r="B8" s="36"/>
      <c r="C8" s="36"/>
      <c r="D8" s="36"/>
      <c r="E8" s="36"/>
      <c r="F8" s="36"/>
      <c r="G8" s="36"/>
      <c r="H8" s="37"/>
      <c r="I8" s="37"/>
      <c r="J8" s="37">
        <f>H8*I8</f>
        <v>0</v>
      </c>
      <c r="K8" s="38" t="str">
        <f>IF(J8&lt;=5,"ACEPTABLE",IF(J8&lt;=10,"TOLERABLE",IF(J8&lt;=20," MODERADO",IF(J8&lt;=40,"IMPORTANTE","INACEPTABLE"))))</f>
        <v>ACEPTABLE</v>
      </c>
      <c r="L8" s="39"/>
      <c r="M8" s="40"/>
      <c r="N8" s="41"/>
      <c r="O8" s="42"/>
      <c r="P8" s="42"/>
      <c r="Q8" s="22"/>
      <c r="R8" s="22"/>
      <c r="S8" s="22"/>
      <c r="T8" s="22"/>
      <c r="U8" s="22"/>
      <c r="V8" s="22"/>
      <c r="W8" s="22"/>
      <c r="X8" s="22"/>
      <c r="Y8" s="22"/>
      <c r="Z8" s="22"/>
    </row>
    <row r="9" spans="1:26" ht="13.5" customHeight="1" x14ac:dyDescent="0.2">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2">
      <c r="A10" s="122" t="s">
        <v>86</v>
      </c>
      <c r="B10" s="117"/>
      <c r="C10" s="117"/>
      <c r="D10" s="117"/>
      <c r="E10" s="117"/>
      <c r="F10" s="117"/>
      <c r="G10" s="118"/>
      <c r="H10" s="120" t="s">
        <v>87</v>
      </c>
      <c r="I10" s="117"/>
      <c r="J10" s="117"/>
      <c r="K10" s="121"/>
      <c r="L10" s="112" t="s">
        <v>4</v>
      </c>
      <c r="M10" s="112" t="s">
        <v>5</v>
      </c>
      <c r="N10" s="110" t="s">
        <v>6</v>
      </c>
      <c r="O10" s="112" t="s">
        <v>7</v>
      </c>
      <c r="P10" s="114" t="s">
        <v>8</v>
      </c>
      <c r="Q10" s="8"/>
      <c r="R10" s="8"/>
      <c r="S10" s="8"/>
      <c r="T10" s="8"/>
      <c r="U10" s="8"/>
      <c r="V10" s="8"/>
      <c r="W10" s="8"/>
      <c r="X10" s="8"/>
      <c r="Y10" s="8"/>
      <c r="Z10" s="8"/>
    </row>
    <row r="11" spans="1:26" ht="13.5" customHeight="1" x14ac:dyDescent="0.2">
      <c r="A11" s="25" t="s">
        <v>9</v>
      </c>
      <c r="B11" s="32" t="s">
        <v>10</v>
      </c>
      <c r="C11" s="32" t="s">
        <v>11</v>
      </c>
      <c r="D11" s="43" t="s">
        <v>88</v>
      </c>
      <c r="E11" s="33" t="s">
        <v>13</v>
      </c>
      <c r="F11" s="32" t="s">
        <v>53</v>
      </c>
      <c r="G11" s="32" t="s">
        <v>54</v>
      </c>
      <c r="H11" s="34" t="s">
        <v>85</v>
      </c>
      <c r="I11" s="34" t="s">
        <v>17</v>
      </c>
      <c r="J11" s="34" t="s">
        <v>18</v>
      </c>
      <c r="K11" s="35" t="s">
        <v>56</v>
      </c>
      <c r="L11" s="113"/>
      <c r="M11" s="113"/>
      <c r="N11" s="111"/>
      <c r="O11" s="113"/>
      <c r="P11" s="115"/>
      <c r="Q11" s="15"/>
      <c r="R11" s="15"/>
      <c r="S11" s="15"/>
      <c r="T11" s="15"/>
      <c r="U11" s="15"/>
      <c r="V11" s="15"/>
      <c r="W11" s="15"/>
      <c r="X11" s="15"/>
      <c r="Y11" s="15"/>
      <c r="Z11" s="15"/>
    </row>
    <row r="12" spans="1:26" ht="13.5" customHeight="1" x14ac:dyDescent="0.2">
      <c r="A12" s="36"/>
      <c r="B12" s="36"/>
      <c r="C12" s="36"/>
      <c r="D12" s="36"/>
      <c r="E12" s="36"/>
      <c r="F12" s="36"/>
      <c r="G12" s="36"/>
      <c r="H12" s="37"/>
      <c r="I12" s="37"/>
      <c r="J12" s="37">
        <f>H12*I12</f>
        <v>0</v>
      </c>
      <c r="K12" s="38" t="str">
        <f>IF(J12&lt;=5,"ACEPTABLE",IF(J12&lt;=10,"TOLERABLE",IF(J12&lt;=20," MODERADO",IF(J12&lt;=40,"IMPORTANTE","muy significativo"))))</f>
        <v>ACEPTABLE</v>
      </c>
      <c r="L12" s="39"/>
      <c r="M12" s="40"/>
      <c r="N12" s="41"/>
      <c r="O12" s="42"/>
      <c r="P12" s="42"/>
      <c r="Q12" s="22"/>
      <c r="R12" s="22"/>
      <c r="S12" s="22"/>
      <c r="T12" s="22"/>
      <c r="U12" s="22"/>
      <c r="V12" s="22"/>
      <c r="W12" s="22"/>
      <c r="X12" s="22"/>
      <c r="Y12" s="22"/>
      <c r="Z12" s="22"/>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M10:M11"/>
    <mergeCell ref="N10:N11"/>
    <mergeCell ref="O10:O11"/>
    <mergeCell ref="P10:P11"/>
    <mergeCell ref="A2:P2"/>
    <mergeCell ref="A4:C4"/>
    <mergeCell ref="D4:P4"/>
    <mergeCell ref="H6:K6"/>
    <mergeCell ref="L6:L7"/>
    <mergeCell ref="M6:M7"/>
    <mergeCell ref="P6:P7"/>
    <mergeCell ref="N6:N7"/>
    <mergeCell ref="O6:O7"/>
    <mergeCell ref="A6:G6"/>
    <mergeCell ref="A10:G10"/>
    <mergeCell ref="H10:K10"/>
    <mergeCell ref="L10:L11"/>
  </mergeCells>
  <conditionalFormatting sqref="K8">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activeCell="C9" sqref="C9"/>
    </sheetView>
  </sheetViews>
  <sheetFormatPr baseColWidth="10" defaultColWidth="14.5" defaultRowHeight="15" customHeight="1" x14ac:dyDescent="0.2"/>
  <cols>
    <col min="1" max="1" width="24.5" customWidth="1"/>
    <col min="2" max="2" width="91.5" customWidth="1"/>
    <col min="3" max="26" width="10.6640625" customWidth="1"/>
  </cols>
  <sheetData>
    <row r="1" spans="1:2" ht="16" x14ac:dyDescent="0.2">
      <c r="A1" s="123" t="s">
        <v>110</v>
      </c>
      <c r="B1" s="124"/>
    </row>
    <row r="2" spans="1:2" ht="16" x14ac:dyDescent="0.2">
      <c r="A2" s="60"/>
      <c r="B2" s="60"/>
    </row>
    <row r="3" spans="1:2" ht="27.75" customHeight="1" x14ac:dyDescent="0.2">
      <c r="A3" s="125" t="s">
        <v>111</v>
      </c>
      <c r="B3" s="118"/>
    </row>
    <row r="4" spans="1:2" ht="16" x14ac:dyDescent="0.2">
      <c r="A4" s="62"/>
      <c r="B4" s="61"/>
    </row>
    <row r="5" spans="1:2" ht="93" customHeight="1" x14ac:dyDescent="0.2">
      <c r="A5" s="63" t="s">
        <v>112</v>
      </c>
      <c r="B5" s="64" t="s">
        <v>89</v>
      </c>
    </row>
    <row r="6" spans="1:2" ht="118.5" customHeight="1" x14ac:dyDescent="0.2">
      <c r="A6" s="63" t="s">
        <v>113</v>
      </c>
      <c r="B6" s="64" t="s">
        <v>114</v>
      </c>
    </row>
    <row r="7" spans="1:2" ht="52.5" customHeight="1" x14ac:dyDescent="0.2">
      <c r="A7" s="63" t="s">
        <v>115</v>
      </c>
      <c r="B7" s="64" t="s">
        <v>90</v>
      </c>
    </row>
    <row r="8" spans="1:2" ht="33" customHeight="1" x14ac:dyDescent="0.2">
      <c r="A8" s="65" t="s">
        <v>116</v>
      </c>
      <c r="B8" s="66" t="s">
        <v>91</v>
      </c>
    </row>
    <row r="9" spans="1:2" ht="103.5" customHeight="1" x14ac:dyDescent="0.2">
      <c r="A9" s="63" t="s">
        <v>117</v>
      </c>
      <c r="B9" s="64" t="s">
        <v>118</v>
      </c>
    </row>
    <row r="10" spans="1:2" ht="87.75" customHeight="1" x14ac:dyDescent="0.2">
      <c r="A10" s="63" t="s">
        <v>119</v>
      </c>
      <c r="B10" s="64" t="s">
        <v>120</v>
      </c>
    </row>
    <row r="11" spans="1:2" ht="110.25" customHeight="1" x14ac:dyDescent="0.2">
      <c r="A11" s="67" t="s">
        <v>121</v>
      </c>
      <c r="B11" s="64" t="s">
        <v>122</v>
      </c>
    </row>
    <row r="12" spans="1:2" ht="16" x14ac:dyDescent="0.2">
      <c r="A12" s="45"/>
    </row>
    <row r="13" spans="1:2" ht="16" x14ac:dyDescent="0.2">
      <c r="A13" s="44"/>
    </row>
    <row r="14" spans="1:2" ht="16" x14ac:dyDescent="0.2">
      <c r="A14" s="44"/>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9"/>
    </sheetView>
  </sheetViews>
  <sheetFormatPr baseColWidth="10" defaultColWidth="14.5" defaultRowHeight="15" customHeight="1" x14ac:dyDescent="0.2"/>
  <cols>
    <col min="1" max="1" width="20.33203125" customWidth="1"/>
    <col min="2" max="2" width="11.5" customWidth="1"/>
    <col min="3" max="3" width="32.5" customWidth="1"/>
    <col min="4" max="26" width="11.5" customWidth="1"/>
  </cols>
  <sheetData>
    <row r="1" spans="1:26" ht="37.5" customHeight="1" x14ac:dyDescent="0.2">
      <c r="A1" s="126" t="s">
        <v>123</v>
      </c>
      <c r="B1" s="124"/>
      <c r="C1" s="124"/>
      <c r="D1" s="46"/>
      <c r="E1" s="46"/>
      <c r="F1" s="46"/>
      <c r="G1" s="46"/>
      <c r="H1" s="46"/>
      <c r="I1" s="46"/>
      <c r="J1" s="46"/>
      <c r="K1" s="46"/>
      <c r="L1" s="46"/>
      <c r="M1" s="46"/>
      <c r="N1" s="46"/>
      <c r="O1" s="46"/>
      <c r="P1" s="46"/>
      <c r="Q1" s="46"/>
      <c r="R1" s="46"/>
      <c r="S1" s="46"/>
      <c r="T1" s="46"/>
      <c r="U1" s="46"/>
      <c r="V1" s="46"/>
      <c r="W1" s="46"/>
      <c r="X1" s="46"/>
      <c r="Y1" s="46"/>
      <c r="Z1" s="46"/>
    </row>
    <row r="2" spans="1:26" ht="15.75" customHeight="1" x14ac:dyDescent="0.2">
      <c r="A2" s="68"/>
      <c r="B2" s="69"/>
      <c r="C2" s="69"/>
      <c r="D2" s="46"/>
      <c r="E2" s="46"/>
      <c r="F2" s="46"/>
      <c r="G2" s="46"/>
      <c r="H2" s="46"/>
      <c r="I2" s="46"/>
      <c r="J2" s="46"/>
      <c r="K2" s="46"/>
      <c r="L2" s="46"/>
      <c r="M2" s="46"/>
      <c r="N2" s="46"/>
      <c r="O2" s="46"/>
      <c r="P2" s="46"/>
      <c r="Q2" s="46"/>
      <c r="R2" s="46"/>
      <c r="S2" s="46"/>
      <c r="T2" s="46"/>
      <c r="U2" s="46"/>
      <c r="V2" s="46"/>
      <c r="W2" s="46"/>
      <c r="X2" s="46"/>
      <c r="Y2" s="46"/>
      <c r="Z2" s="46"/>
    </row>
    <row r="3" spans="1:26" ht="15.75" customHeight="1" x14ac:dyDescent="0.2">
      <c r="A3" s="127" t="s">
        <v>124</v>
      </c>
      <c r="B3" s="117"/>
      <c r="C3" s="118"/>
      <c r="D3" s="46"/>
      <c r="E3" s="46"/>
      <c r="F3" s="46"/>
      <c r="G3" s="46"/>
      <c r="H3" s="46"/>
      <c r="I3" s="46"/>
      <c r="J3" s="46"/>
      <c r="K3" s="46"/>
      <c r="L3" s="46"/>
      <c r="M3" s="46"/>
      <c r="N3" s="46"/>
      <c r="O3" s="46"/>
      <c r="P3" s="46"/>
      <c r="Q3" s="46"/>
      <c r="R3" s="46"/>
      <c r="S3" s="46"/>
      <c r="T3" s="46"/>
      <c r="U3" s="46"/>
      <c r="V3" s="46"/>
      <c r="W3" s="46"/>
      <c r="X3" s="46"/>
      <c r="Y3" s="46"/>
      <c r="Z3" s="46"/>
    </row>
    <row r="4" spans="1:26" ht="15.75" customHeight="1" x14ac:dyDescent="0.2">
      <c r="A4" s="70" t="s">
        <v>92</v>
      </c>
      <c r="B4" s="71" t="s">
        <v>93</v>
      </c>
      <c r="C4" s="71" t="s">
        <v>94</v>
      </c>
      <c r="D4" s="46"/>
      <c r="E4" s="46"/>
      <c r="F4" s="46"/>
      <c r="G4" s="46"/>
      <c r="H4" s="46"/>
      <c r="I4" s="46"/>
      <c r="J4" s="46"/>
      <c r="K4" s="46"/>
      <c r="L4" s="46"/>
      <c r="M4" s="46"/>
      <c r="N4" s="46"/>
      <c r="O4" s="46"/>
      <c r="P4" s="46"/>
      <c r="Q4" s="46"/>
      <c r="R4" s="46"/>
      <c r="S4" s="46"/>
      <c r="T4" s="46"/>
      <c r="U4" s="46"/>
      <c r="V4" s="46"/>
      <c r="W4" s="46"/>
      <c r="X4" s="46"/>
      <c r="Y4" s="46"/>
      <c r="Z4" s="46"/>
    </row>
    <row r="5" spans="1:26" ht="15.75" customHeight="1" x14ac:dyDescent="0.2">
      <c r="A5" s="72" t="s">
        <v>95</v>
      </c>
      <c r="B5" s="73">
        <v>3</v>
      </c>
      <c r="C5" s="73" t="s">
        <v>125</v>
      </c>
      <c r="D5" s="46"/>
      <c r="E5" s="46"/>
      <c r="F5" s="46"/>
      <c r="G5" s="46"/>
      <c r="H5" s="46"/>
      <c r="I5" s="46"/>
      <c r="J5" s="46"/>
      <c r="K5" s="46"/>
      <c r="L5" s="46"/>
      <c r="M5" s="46"/>
      <c r="N5" s="46"/>
      <c r="O5" s="46"/>
      <c r="P5" s="46"/>
      <c r="Q5" s="46"/>
      <c r="R5" s="46"/>
      <c r="S5" s="46"/>
      <c r="T5" s="46"/>
      <c r="U5" s="46"/>
      <c r="V5" s="46"/>
      <c r="W5" s="46"/>
      <c r="X5" s="46"/>
      <c r="Y5" s="46"/>
      <c r="Z5" s="46"/>
    </row>
    <row r="6" spans="1:26" ht="15.75" customHeight="1" x14ac:dyDescent="0.2">
      <c r="A6" s="72" t="s">
        <v>96</v>
      </c>
      <c r="B6" s="73">
        <v>2</v>
      </c>
      <c r="C6" s="73" t="s">
        <v>126</v>
      </c>
      <c r="D6" s="46"/>
      <c r="E6" s="46"/>
      <c r="F6" s="46"/>
      <c r="G6" s="46"/>
      <c r="H6" s="46"/>
      <c r="I6" s="46"/>
      <c r="J6" s="46"/>
      <c r="K6" s="46"/>
      <c r="L6" s="46"/>
      <c r="M6" s="46"/>
      <c r="N6" s="46"/>
      <c r="O6" s="46"/>
      <c r="P6" s="46"/>
      <c r="Q6" s="46"/>
      <c r="R6" s="46"/>
      <c r="S6" s="46"/>
      <c r="T6" s="46"/>
      <c r="U6" s="46"/>
      <c r="V6" s="46"/>
      <c r="W6" s="46"/>
      <c r="X6" s="46"/>
      <c r="Y6" s="46"/>
      <c r="Z6" s="46"/>
    </row>
    <row r="7" spans="1:26" ht="15.75" customHeight="1" x14ac:dyDescent="0.2">
      <c r="A7" s="72" t="s">
        <v>97</v>
      </c>
      <c r="B7" s="73">
        <v>1</v>
      </c>
      <c r="C7" s="73" t="s">
        <v>98</v>
      </c>
      <c r="D7" s="46"/>
      <c r="E7" s="46"/>
      <c r="F7" s="46"/>
      <c r="G7" s="46"/>
      <c r="H7" s="46"/>
      <c r="I7" s="46"/>
      <c r="J7" s="46"/>
      <c r="K7" s="46"/>
      <c r="L7" s="46"/>
      <c r="M7" s="46"/>
      <c r="N7" s="46"/>
      <c r="O7" s="46"/>
      <c r="P7" s="46"/>
      <c r="Q7" s="46"/>
      <c r="R7" s="46"/>
      <c r="S7" s="46"/>
      <c r="T7" s="46"/>
      <c r="U7" s="46"/>
      <c r="V7" s="46"/>
      <c r="W7" s="46"/>
      <c r="X7" s="46"/>
      <c r="Y7" s="46"/>
      <c r="Z7" s="46"/>
    </row>
    <row r="8" spans="1:26" ht="15.75" customHeight="1" x14ac:dyDescent="0.2">
      <c r="A8" s="68"/>
      <c r="B8" s="69"/>
      <c r="C8" s="69"/>
      <c r="D8" s="46"/>
      <c r="E8" s="46"/>
      <c r="F8" s="46"/>
      <c r="G8" s="46"/>
      <c r="H8" s="46"/>
      <c r="I8" s="46"/>
      <c r="J8" s="46"/>
      <c r="K8" s="46"/>
      <c r="L8" s="46"/>
      <c r="M8" s="46"/>
      <c r="N8" s="46"/>
      <c r="O8" s="46"/>
      <c r="P8" s="46"/>
      <c r="Q8" s="46"/>
      <c r="R8" s="46"/>
      <c r="S8" s="46"/>
      <c r="T8" s="46"/>
      <c r="U8" s="46"/>
      <c r="V8" s="46"/>
      <c r="W8" s="46"/>
      <c r="X8" s="46"/>
      <c r="Y8" s="46"/>
      <c r="Z8" s="46"/>
    </row>
    <row r="9" spans="1:26" ht="100.5" customHeight="1" x14ac:dyDescent="0.2">
      <c r="A9" s="126" t="s">
        <v>99</v>
      </c>
      <c r="B9" s="124"/>
      <c r="C9" s="124"/>
      <c r="D9" s="46"/>
      <c r="E9" s="46"/>
      <c r="F9" s="46"/>
      <c r="G9" s="46"/>
      <c r="H9" s="46"/>
      <c r="I9" s="46"/>
      <c r="J9" s="46"/>
      <c r="K9" s="46"/>
      <c r="L9" s="46"/>
      <c r="M9" s="46"/>
      <c r="N9" s="46"/>
      <c r="O9" s="46"/>
      <c r="P9" s="46"/>
      <c r="Q9" s="46"/>
      <c r="R9" s="46"/>
      <c r="S9" s="46"/>
      <c r="T9" s="46"/>
      <c r="U9" s="46"/>
      <c r="V9" s="46"/>
      <c r="W9" s="46"/>
      <c r="X9" s="46"/>
      <c r="Y9" s="46"/>
      <c r="Z9" s="46"/>
    </row>
    <row r="10" spans="1:26" ht="15.75" customHeight="1" x14ac:dyDescent="0.2">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5.75" customHeight="1" x14ac:dyDescent="0.2">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5.75" customHeight="1" x14ac:dyDescent="0.2">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5.75" customHeight="1" x14ac:dyDescent="0.2">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5.75" customHeight="1" x14ac:dyDescent="0.2">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5.75" customHeight="1" x14ac:dyDescent="0.2">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5.75" customHeight="1"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5.75" customHeight="1" x14ac:dyDescent="0.2">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5.75" customHeight="1"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5.75" customHeight="1"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5.75" customHeight="1"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x14ac:dyDescent="0.2">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x14ac:dyDescent="0.2">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x14ac:dyDescent="0.2">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75" customHeight="1" x14ac:dyDescent="0.2">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75" customHeight="1" x14ac:dyDescent="0.2">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75" customHeight="1" x14ac:dyDescent="0.2">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75" customHeight="1" x14ac:dyDescent="0.2">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75" customHeight="1" x14ac:dyDescent="0.2">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75" customHeight="1" x14ac:dyDescent="0.2">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75" customHeight="1" x14ac:dyDescent="0.2">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75" customHeight="1" x14ac:dyDescent="0.2">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75" customHeight="1" x14ac:dyDescent="0.2">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75" customHeight="1" x14ac:dyDescent="0.2">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75" customHeight="1" x14ac:dyDescent="0.2">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75" customHeight="1" x14ac:dyDescent="0.2">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75" customHeight="1" x14ac:dyDescent="0.2">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75" customHeight="1" x14ac:dyDescent="0.2">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75" customHeight="1" x14ac:dyDescent="0.2">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75" customHeight="1" x14ac:dyDescent="0.2">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75" customHeight="1" x14ac:dyDescent="0.2">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75" customHeight="1" x14ac:dyDescent="0.2">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75" customHeight="1" x14ac:dyDescent="0.2">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75" customHeight="1" x14ac:dyDescent="0.2">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75" customHeight="1" x14ac:dyDescent="0.2">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75" customHeight="1" x14ac:dyDescent="0.2">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75" customHeight="1" x14ac:dyDescent="0.2">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75" customHeight="1" x14ac:dyDescent="0.2">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75" customHeight="1" x14ac:dyDescent="0.2">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75" customHeight="1" x14ac:dyDescent="0.2">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75" customHeight="1" x14ac:dyDescent="0.2">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75" customHeight="1" x14ac:dyDescent="0.2">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75" customHeight="1" x14ac:dyDescent="0.2">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75" customHeight="1" x14ac:dyDescent="0.2">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75" customHeight="1" x14ac:dyDescent="0.2">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75" customHeight="1" x14ac:dyDescent="0.2">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75" customHeight="1" x14ac:dyDescent="0.2">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75" customHeight="1" x14ac:dyDescent="0.2">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75" customHeight="1" x14ac:dyDescent="0.2">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75" customHeight="1" x14ac:dyDescent="0.2">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75" customHeight="1" x14ac:dyDescent="0.2">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75" customHeight="1" x14ac:dyDescent="0.2">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75" customHeight="1" x14ac:dyDescent="0.2">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75" customHeight="1" x14ac:dyDescent="0.2">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75" customHeight="1" x14ac:dyDescent="0.2">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75" customHeight="1" x14ac:dyDescent="0.2">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75" customHeight="1" x14ac:dyDescent="0.2">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75" customHeight="1" x14ac:dyDescent="0.2">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75" customHeight="1" x14ac:dyDescent="0.2">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75" customHeight="1" x14ac:dyDescent="0.2">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75" customHeight="1" x14ac:dyDescent="0.2">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75" customHeight="1" x14ac:dyDescent="0.2">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75" customHeight="1" x14ac:dyDescent="0.2">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75" customHeight="1" x14ac:dyDescent="0.2">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75" customHeight="1" x14ac:dyDescent="0.2">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75" customHeight="1" x14ac:dyDescent="0.2">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75" customHeight="1" x14ac:dyDescent="0.2">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75" customHeight="1" x14ac:dyDescent="0.2">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75" customHeight="1" x14ac:dyDescent="0.2">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75" customHeight="1" x14ac:dyDescent="0.2">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75" customHeight="1" x14ac:dyDescent="0.2">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75" customHeight="1" x14ac:dyDescent="0.2">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75" customHeight="1" x14ac:dyDescent="0.2">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75" customHeight="1" x14ac:dyDescent="0.2">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75" customHeight="1" x14ac:dyDescent="0.2">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75" customHeight="1" x14ac:dyDescent="0.2">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75" customHeight="1" x14ac:dyDescent="0.2">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75" customHeight="1" x14ac:dyDescent="0.2">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75" customHeight="1" x14ac:dyDescent="0.2">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75" customHeight="1" x14ac:dyDescent="0.2">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75" customHeight="1" x14ac:dyDescent="0.2">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75" customHeight="1" x14ac:dyDescent="0.2">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75" customHeight="1" x14ac:dyDescent="0.2">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75" customHeight="1" x14ac:dyDescent="0.2">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75" customHeight="1" x14ac:dyDescent="0.2">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75" customHeight="1" x14ac:dyDescent="0.2">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75" customHeight="1" x14ac:dyDescent="0.2">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75" customHeight="1" x14ac:dyDescent="0.2">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75" customHeight="1" x14ac:dyDescent="0.2">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75" customHeight="1" x14ac:dyDescent="0.2">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75" customHeight="1" x14ac:dyDescent="0.2">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75" customHeight="1" x14ac:dyDescent="0.2">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75" customHeight="1" x14ac:dyDescent="0.2">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75" customHeight="1" x14ac:dyDescent="0.2">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75" customHeight="1" x14ac:dyDescent="0.2">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75" customHeight="1" x14ac:dyDescent="0.2">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75" customHeight="1" x14ac:dyDescent="0.2">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75" customHeight="1" x14ac:dyDescent="0.2">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75" customHeight="1" x14ac:dyDescent="0.2">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75" customHeight="1" x14ac:dyDescent="0.2">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75" customHeight="1" x14ac:dyDescent="0.2">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75" customHeight="1" x14ac:dyDescent="0.2">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75" customHeight="1" x14ac:dyDescent="0.2">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75" customHeight="1" x14ac:dyDescent="0.2">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75" customHeight="1" x14ac:dyDescent="0.2">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75" customHeight="1" x14ac:dyDescent="0.2">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75" customHeight="1" x14ac:dyDescent="0.2">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75" customHeight="1" x14ac:dyDescent="0.2">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75" customHeight="1" x14ac:dyDescent="0.2">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75" customHeight="1" x14ac:dyDescent="0.2">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75" customHeight="1" x14ac:dyDescent="0.2">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75" customHeight="1" x14ac:dyDescent="0.2">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75" customHeight="1" x14ac:dyDescent="0.2">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75" customHeight="1" x14ac:dyDescent="0.2">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75" customHeight="1" x14ac:dyDescent="0.2">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75" customHeight="1" x14ac:dyDescent="0.2">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75" customHeight="1" x14ac:dyDescent="0.2">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75" customHeight="1" x14ac:dyDescent="0.2">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75" customHeight="1" x14ac:dyDescent="0.2">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75" customHeight="1" x14ac:dyDescent="0.2">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75" customHeight="1" x14ac:dyDescent="0.2">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75" customHeight="1" x14ac:dyDescent="0.2">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75" customHeight="1" x14ac:dyDescent="0.2">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75" customHeight="1" x14ac:dyDescent="0.2">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75" customHeight="1" x14ac:dyDescent="0.2">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75" customHeight="1" x14ac:dyDescent="0.2">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75" customHeight="1" x14ac:dyDescent="0.2">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75" customHeight="1" x14ac:dyDescent="0.2">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75" customHeight="1" x14ac:dyDescent="0.2">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x14ac:dyDescent="0.2">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x14ac:dyDescent="0.2">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x14ac:dyDescent="0.2">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75" customHeight="1" x14ac:dyDescent="0.2">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x14ac:dyDescent="0.2">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75" customHeight="1" x14ac:dyDescent="0.2">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x14ac:dyDescent="0.2">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x14ac:dyDescent="0.2">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x14ac:dyDescent="0.2">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75" customHeight="1" x14ac:dyDescent="0.2">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75" customHeight="1" x14ac:dyDescent="0.2">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75" customHeight="1" x14ac:dyDescent="0.2">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75" customHeight="1" x14ac:dyDescent="0.2">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75" customHeight="1" x14ac:dyDescent="0.2">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75" customHeight="1" x14ac:dyDescent="0.2">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75" customHeight="1" x14ac:dyDescent="0.2">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75" customHeight="1" x14ac:dyDescent="0.2">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75" customHeight="1" x14ac:dyDescent="0.2">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75" customHeight="1" x14ac:dyDescent="0.2">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75" customHeight="1" x14ac:dyDescent="0.2">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x14ac:dyDescent="0.2">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x14ac:dyDescent="0.2">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x14ac:dyDescent="0.2">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x14ac:dyDescent="0.2">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x14ac:dyDescent="0.2">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x14ac:dyDescent="0.2">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x14ac:dyDescent="0.2">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x14ac:dyDescent="0.2">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x14ac:dyDescent="0.2">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x14ac:dyDescent="0.2">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x14ac:dyDescent="0.2">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x14ac:dyDescent="0.2">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x14ac:dyDescent="0.2">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x14ac:dyDescent="0.2">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x14ac:dyDescent="0.2">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x14ac:dyDescent="0.2">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x14ac:dyDescent="0.2">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x14ac:dyDescent="0.2">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x14ac:dyDescent="0.2">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x14ac:dyDescent="0.2">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x14ac:dyDescent="0.2">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x14ac:dyDescent="0.2">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x14ac:dyDescent="0.2">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x14ac:dyDescent="0.2">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x14ac:dyDescent="0.2">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x14ac:dyDescent="0.2">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x14ac:dyDescent="0.2">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x14ac:dyDescent="0.2">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x14ac:dyDescent="0.2">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x14ac:dyDescent="0.2">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x14ac:dyDescent="0.2">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x14ac:dyDescent="0.2">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x14ac:dyDescent="0.2">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x14ac:dyDescent="0.2">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x14ac:dyDescent="0.2">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x14ac:dyDescent="0.2">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x14ac:dyDescent="0.2">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x14ac:dyDescent="0.2">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x14ac:dyDescent="0.2">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x14ac:dyDescent="0.2">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x14ac:dyDescent="0.2">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x14ac:dyDescent="0.2">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x14ac:dyDescent="0.2">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x14ac:dyDescent="0.2">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x14ac:dyDescent="0.2">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x14ac:dyDescent="0.2">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x14ac:dyDescent="0.2">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x14ac:dyDescent="0.2">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x14ac:dyDescent="0.2">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x14ac:dyDescent="0.2">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x14ac:dyDescent="0.2">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x14ac:dyDescent="0.2">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x14ac:dyDescent="0.2">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x14ac:dyDescent="0.2">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x14ac:dyDescent="0.2">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x14ac:dyDescent="0.2">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x14ac:dyDescent="0.2">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x14ac:dyDescent="0.2">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x14ac:dyDescent="0.2">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x14ac:dyDescent="0.2">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x14ac:dyDescent="0.2">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x14ac:dyDescent="0.2">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x14ac:dyDescent="0.2">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x14ac:dyDescent="0.2">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x14ac:dyDescent="0.2">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x14ac:dyDescent="0.2">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x14ac:dyDescent="0.2">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x14ac:dyDescent="0.2">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x14ac:dyDescent="0.2">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x14ac:dyDescent="0.2">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x14ac:dyDescent="0.2">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x14ac:dyDescent="0.2">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x14ac:dyDescent="0.2">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x14ac:dyDescent="0.2">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x14ac:dyDescent="0.2">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x14ac:dyDescent="0.2">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x14ac:dyDescent="0.2">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x14ac:dyDescent="0.2">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x14ac:dyDescent="0.2">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x14ac:dyDescent="0.2">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x14ac:dyDescent="0.2">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x14ac:dyDescent="0.2">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x14ac:dyDescent="0.2">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x14ac:dyDescent="0.2">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x14ac:dyDescent="0.2">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x14ac:dyDescent="0.2">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x14ac:dyDescent="0.2">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x14ac:dyDescent="0.2">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x14ac:dyDescent="0.2">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x14ac:dyDescent="0.2">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x14ac:dyDescent="0.2">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x14ac:dyDescent="0.2">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x14ac:dyDescent="0.2">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x14ac:dyDescent="0.2">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x14ac:dyDescent="0.2">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x14ac:dyDescent="0.2">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x14ac:dyDescent="0.2">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x14ac:dyDescent="0.2">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x14ac:dyDescent="0.2">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x14ac:dyDescent="0.2">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x14ac:dyDescent="0.2">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x14ac:dyDescent="0.2">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x14ac:dyDescent="0.2">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x14ac:dyDescent="0.2">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x14ac:dyDescent="0.2">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x14ac:dyDescent="0.2">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x14ac:dyDescent="0.2">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x14ac:dyDescent="0.2">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x14ac:dyDescent="0.2">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x14ac:dyDescent="0.2">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x14ac:dyDescent="0.2">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x14ac:dyDescent="0.2">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x14ac:dyDescent="0.2">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x14ac:dyDescent="0.2">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x14ac:dyDescent="0.2">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x14ac:dyDescent="0.2">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x14ac:dyDescent="0.2">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x14ac:dyDescent="0.2">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x14ac:dyDescent="0.2">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x14ac:dyDescent="0.2">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x14ac:dyDescent="0.2">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x14ac:dyDescent="0.2">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x14ac:dyDescent="0.2">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x14ac:dyDescent="0.2">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x14ac:dyDescent="0.2">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x14ac:dyDescent="0.2">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x14ac:dyDescent="0.2">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x14ac:dyDescent="0.2">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x14ac:dyDescent="0.2">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x14ac:dyDescent="0.2">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x14ac:dyDescent="0.2">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x14ac:dyDescent="0.2">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x14ac:dyDescent="0.2">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x14ac:dyDescent="0.2">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x14ac:dyDescent="0.2">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x14ac:dyDescent="0.2">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x14ac:dyDescent="0.2">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x14ac:dyDescent="0.2">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x14ac:dyDescent="0.2">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x14ac:dyDescent="0.2">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x14ac:dyDescent="0.2">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x14ac:dyDescent="0.2">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x14ac:dyDescent="0.2">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x14ac:dyDescent="0.2">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x14ac:dyDescent="0.2">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x14ac:dyDescent="0.2">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x14ac:dyDescent="0.2">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x14ac:dyDescent="0.2">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x14ac:dyDescent="0.2">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x14ac:dyDescent="0.2">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x14ac:dyDescent="0.2">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x14ac:dyDescent="0.2">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x14ac:dyDescent="0.2">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x14ac:dyDescent="0.2">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x14ac:dyDescent="0.2">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x14ac:dyDescent="0.2">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x14ac:dyDescent="0.2">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x14ac:dyDescent="0.2">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x14ac:dyDescent="0.2">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x14ac:dyDescent="0.2">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x14ac:dyDescent="0.2">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x14ac:dyDescent="0.2">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x14ac:dyDescent="0.2">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x14ac:dyDescent="0.2">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x14ac:dyDescent="0.2">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x14ac:dyDescent="0.2">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x14ac:dyDescent="0.2">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x14ac:dyDescent="0.2">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x14ac:dyDescent="0.2">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x14ac:dyDescent="0.2">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x14ac:dyDescent="0.2">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x14ac:dyDescent="0.2">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x14ac:dyDescent="0.2">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x14ac:dyDescent="0.2">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x14ac:dyDescent="0.2">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x14ac:dyDescent="0.2">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x14ac:dyDescent="0.2">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x14ac:dyDescent="0.2">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x14ac:dyDescent="0.2">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x14ac:dyDescent="0.2">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x14ac:dyDescent="0.2">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x14ac:dyDescent="0.2">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x14ac:dyDescent="0.2">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x14ac:dyDescent="0.2">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x14ac:dyDescent="0.2">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x14ac:dyDescent="0.2">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x14ac:dyDescent="0.2">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x14ac:dyDescent="0.2">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x14ac:dyDescent="0.2">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x14ac:dyDescent="0.2">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x14ac:dyDescent="0.2">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x14ac:dyDescent="0.2">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x14ac:dyDescent="0.2">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x14ac:dyDescent="0.2">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x14ac:dyDescent="0.2">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x14ac:dyDescent="0.2">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x14ac:dyDescent="0.2">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x14ac:dyDescent="0.2">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x14ac:dyDescent="0.2">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x14ac:dyDescent="0.2">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x14ac:dyDescent="0.2">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x14ac:dyDescent="0.2">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x14ac:dyDescent="0.2">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x14ac:dyDescent="0.2">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x14ac:dyDescent="0.2">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x14ac:dyDescent="0.2">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x14ac:dyDescent="0.2">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x14ac:dyDescent="0.2">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x14ac:dyDescent="0.2">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x14ac:dyDescent="0.2">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x14ac:dyDescent="0.2">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x14ac:dyDescent="0.2">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x14ac:dyDescent="0.2">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x14ac:dyDescent="0.2">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x14ac:dyDescent="0.2">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x14ac:dyDescent="0.2">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x14ac:dyDescent="0.2">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x14ac:dyDescent="0.2">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x14ac:dyDescent="0.2">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x14ac:dyDescent="0.2">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x14ac:dyDescent="0.2">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x14ac:dyDescent="0.2">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x14ac:dyDescent="0.2">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x14ac:dyDescent="0.2">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x14ac:dyDescent="0.2">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x14ac:dyDescent="0.2">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x14ac:dyDescent="0.2">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x14ac:dyDescent="0.2">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x14ac:dyDescent="0.2">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x14ac:dyDescent="0.2">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x14ac:dyDescent="0.2">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x14ac:dyDescent="0.2">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x14ac:dyDescent="0.2">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x14ac:dyDescent="0.2">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x14ac:dyDescent="0.2">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x14ac:dyDescent="0.2">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x14ac:dyDescent="0.2">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x14ac:dyDescent="0.2">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x14ac:dyDescent="0.2">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x14ac:dyDescent="0.2">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x14ac:dyDescent="0.2">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x14ac:dyDescent="0.2">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x14ac:dyDescent="0.2">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x14ac:dyDescent="0.2">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x14ac:dyDescent="0.2">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x14ac:dyDescent="0.2">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x14ac:dyDescent="0.2">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x14ac:dyDescent="0.2">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x14ac:dyDescent="0.2">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x14ac:dyDescent="0.2">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x14ac:dyDescent="0.2">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x14ac:dyDescent="0.2">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x14ac:dyDescent="0.2">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x14ac:dyDescent="0.2">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x14ac:dyDescent="0.2">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x14ac:dyDescent="0.2">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x14ac:dyDescent="0.2">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x14ac:dyDescent="0.2">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x14ac:dyDescent="0.2">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x14ac:dyDescent="0.2">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x14ac:dyDescent="0.2">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x14ac:dyDescent="0.2">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x14ac:dyDescent="0.2">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x14ac:dyDescent="0.2">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x14ac:dyDescent="0.2">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x14ac:dyDescent="0.2">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x14ac:dyDescent="0.2">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x14ac:dyDescent="0.2">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x14ac:dyDescent="0.2">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x14ac:dyDescent="0.2">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x14ac:dyDescent="0.2">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x14ac:dyDescent="0.2">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x14ac:dyDescent="0.2">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x14ac:dyDescent="0.2">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x14ac:dyDescent="0.2">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x14ac:dyDescent="0.2">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x14ac:dyDescent="0.2">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x14ac:dyDescent="0.2">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x14ac:dyDescent="0.2">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x14ac:dyDescent="0.2">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x14ac:dyDescent="0.2">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x14ac:dyDescent="0.2">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x14ac:dyDescent="0.2">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x14ac:dyDescent="0.2">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x14ac:dyDescent="0.2">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x14ac:dyDescent="0.2">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x14ac:dyDescent="0.2">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x14ac:dyDescent="0.2">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x14ac:dyDescent="0.2">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x14ac:dyDescent="0.2">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x14ac:dyDescent="0.2">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x14ac:dyDescent="0.2">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x14ac:dyDescent="0.2">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x14ac:dyDescent="0.2">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x14ac:dyDescent="0.2">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x14ac:dyDescent="0.2">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x14ac:dyDescent="0.2">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x14ac:dyDescent="0.2">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x14ac:dyDescent="0.2">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x14ac:dyDescent="0.2">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x14ac:dyDescent="0.2">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x14ac:dyDescent="0.2">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x14ac:dyDescent="0.2">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x14ac:dyDescent="0.2">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x14ac:dyDescent="0.2">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x14ac:dyDescent="0.2">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x14ac:dyDescent="0.2">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x14ac:dyDescent="0.2">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x14ac:dyDescent="0.2">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x14ac:dyDescent="0.2">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x14ac:dyDescent="0.2">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x14ac:dyDescent="0.2">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x14ac:dyDescent="0.2">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x14ac:dyDescent="0.2">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x14ac:dyDescent="0.2">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x14ac:dyDescent="0.2">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x14ac:dyDescent="0.2">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x14ac:dyDescent="0.2">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x14ac:dyDescent="0.2">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x14ac:dyDescent="0.2">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x14ac:dyDescent="0.2">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x14ac:dyDescent="0.2">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x14ac:dyDescent="0.2">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x14ac:dyDescent="0.2">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x14ac:dyDescent="0.2">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x14ac:dyDescent="0.2">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x14ac:dyDescent="0.2">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x14ac:dyDescent="0.2">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x14ac:dyDescent="0.2">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x14ac:dyDescent="0.2">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x14ac:dyDescent="0.2">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x14ac:dyDescent="0.2">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x14ac:dyDescent="0.2">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x14ac:dyDescent="0.2">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x14ac:dyDescent="0.2">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x14ac:dyDescent="0.2">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x14ac:dyDescent="0.2">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x14ac:dyDescent="0.2">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x14ac:dyDescent="0.2">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x14ac:dyDescent="0.2">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x14ac:dyDescent="0.2">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x14ac:dyDescent="0.2">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x14ac:dyDescent="0.2">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x14ac:dyDescent="0.2">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x14ac:dyDescent="0.2">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x14ac:dyDescent="0.2">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x14ac:dyDescent="0.2">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x14ac:dyDescent="0.2">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x14ac:dyDescent="0.2">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x14ac:dyDescent="0.2">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x14ac:dyDescent="0.2">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x14ac:dyDescent="0.2">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x14ac:dyDescent="0.2">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x14ac:dyDescent="0.2">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x14ac:dyDescent="0.2">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x14ac:dyDescent="0.2">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x14ac:dyDescent="0.2">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x14ac:dyDescent="0.2">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x14ac:dyDescent="0.2">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x14ac:dyDescent="0.2">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x14ac:dyDescent="0.2">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x14ac:dyDescent="0.2">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x14ac:dyDescent="0.2">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x14ac:dyDescent="0.2">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x14ac:dyDescent="0.2">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x14ac:dyDescent="0.2">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x14ac:dyDescent="0.2">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x14ac:dyDescent="0.2">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x14ac:dyDescent="0.2">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x14ac:dyDescent="0.2">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x14ac:dyDescent="0.2">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x14ac:dyDescent="0.2">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x14ac:dyDescent="0.2">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x14ac:dyDescent="0.2">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x14ac:dyDescent="0.2">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x14ac:dyDescent="0.2">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x14ac:dyDescent="0.2">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x14ac:dyDescent="0.2">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x14ac:dyDescent="0.2">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x14ac:dyDescent="0.2">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x14ac:dyDescent="0.2">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x14ac:dyDescent="0.2">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x14ac:dyDescent="0.2">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x14ac:dyDescent="0.2">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x14ac:dyDescent="0.2">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x14ac:dyDescent="0.2">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x14ac:dyDescent="0.2">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x14ac:dyDescent="0.2">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x14ac:dyDescent="0.2">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x14ac:dyDescent="0.2">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x14ac:dyDescent="0.2">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x14ac:dyDescent="0.2">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x14ac:dyDescent="0.2">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x14ac:dyDescent="0.2">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x14ac:dyDescent="0.2">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x14ac:dyDescent="0.2">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x14ac:dyDescent="0.2">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x14ac:dyDescent="0.2">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x14ac:dyDescent="0.2">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x14ac:dyDescent="0.2">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x14ac:dyDescent="0.2">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x14ac:dyDescent="0.2">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x14ac:dyDescent="0.2">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x14ac:dyDescent="0.2">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x14ac:dyDescent="0.2">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x14ac:dyDescent="0.2">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x14ac:dyDescent="0.2">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x14ac:dyDescent="0.2">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x14ac:dyDescent="0.2">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x14ac:dyDescent="0.2">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x14ac:dyDescent="0.2">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x14ac:dyDescent="0.2">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x14ac:dyDescent="0.2">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x14ac:dyDescent="0.2">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x14ac:dyDescent="0.2">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x14ac:dyDescent="0.2">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x14ac:dyDescent="0.2">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x14ac:dyDescent="0.2">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x14ac:dyDescent="0.2">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x14ac:dyDescent="0.2">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x14ac:dyDescent="0.2">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x14ac:dyDescent="0.2">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x14ac:dyDescent="0.2">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x14ac:dyDescent="0.2">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x14ac:dyDescent="0.2">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x14ac:dyDescent="0.2">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x14ac:dyDescent="0.2">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x14ac:dyDescent="0.2">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x14ac:dyDescent="0.2">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x14ac:dyDescent="0.2">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x14ac:dyDescent="0.2">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x14ac:dyDescent="0.2">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x14ac:dyDescent="0.2">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x14ac:dyDescent="0.2">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x14ac:dyDescent="0.2">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x14ac:dyDescent="0.2">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x14ac:dyDescent="0.2">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x14ac:dyDescent="0.2">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x14ac:dyDescent="0.2">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x14ac:dyDescent="0.2">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x14ac:dyDescent="0.2">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x14ac:dyDescent="0.2">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x14ac:dyDescent="0.2">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x14ac:dyDescent="0.2">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x14ac:dyDescent="0.2">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x14ac:dyDescent="0.2">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x14ac:dyDescent="0.2">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x14ac:dyDescent="0.2">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x14ac:dyDescent="0.2">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x14ac:dyDescent="0.2">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x14ac:dyDescent="0.2">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x14ac:dyDescent="0.2">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x14ac:dyDescent="0.2">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x14ac:dyDescent="0.2">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x14ac:dyDescent="0.2">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x14ac:dyDescent="0.2">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x14ac:dyDescent="0.2">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x14ac:dyDescent="0.2">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x14ac:dyDescent="0.2">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x14ac:dyDescent="0.2">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x14ac:dyDescent="0.2">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x14ac:dyDescent="0.2">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x14ac:dyDescent="0.2">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x14ac:dyDescent="0.2">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x14ac:dyDescent="0.2">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x14ac:dyDescent="0.2">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x14ac:dyDescent="0.2">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x14ac:dyDescent="0.2">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x14ac:dyDescent="0.2">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x14ac:dyDescent="0.2">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x14ac:dyDescent="0.2">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x14ac:dyDescent="0.2">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x14ac:dyDescent="0.2">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x14ac:dyDescent="0.2">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x14ac:dyDescent="0.2">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x14ac:dyDescent="0.2">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x14ac:dyDescent="0.2">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x14ac:dyDescent="0.2">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x14ac:dyDescent="0.2">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x14ac:dyDescent="0.2">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x14ac:dyDescent="0.2">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x14ac:dyDescent="0.2">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x14ac:dyDescent="0.2">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x14ac:dyDescent="0.2">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x14ac:dyDescent="0.2">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x14ac:dyDescent="0.2">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x14ac:dyDescent="0.2">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x14ac:dyDescent="0.2">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x14ac:dyDescent="0.2">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x14ac:dyDescent="0.2">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x14ac:dyDescent="0.2">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x14ac:dyDescent="0.2">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x14ac:dyDescent="0.2">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x14ac:dyDescent="0.2">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x14ac:dyDescent="0.2">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x14ac:dyDescent="0.2">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x14ac:dyDescent="0.2">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x14ac:dyDescent="0.2">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x14ac:dyDescent="0.2">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x14ac:dyDescent="0.2">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x14ac:dyDescent="0.2">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x14ac:dyDescent="0.2">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x14ac:dyDescent="0.2">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x14ac:dyDescent="0.2">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x14ac:dyDescent="0.2">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x14ac:dyDescent="0.2">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x14ac:dyDescent="0.2">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x14ac:dyDescent="0.2">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x14ac:dyDescent="0.2">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x14ac:dyDescent="0.2">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x14ac:dyDescent="0.2">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x14ac:dyDescent="0.2">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x14ac:dyDescent="0.2">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x14ac:dyDescent="0.2">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x14ac:dyDescent="0.2">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x14ac:dyDescent="0.2">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x14ac:dyDescent="0.2">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x14ac:dyDescent="0.2">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x14ac:dyDescent="0.2">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x14ac:dyDescent="0.2">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x14ac:dyDescent="0.2">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x14ac:dyDescent="0.2">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x14ac:dyDescent="0.2">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x14ac:dyDescent="0.2">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x14ac:dyDescent="0.2">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x14ac:dyDescent="0.2">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x14ac:dyDescent="0.2">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x14ac:dyDescent="0.2">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x14ac:dyDescent="0.2">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x14ac:dyDescent="0.2">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x14ac:dyDescent="0.2">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x14ac:dyDescent="0.2">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x14ac:dyDescent="0.2">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x14ac:dyDescent="0.2">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x14ac:dyDescent="0.2">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x14ac:dyDescent="0.2">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x14ac:dyDescent="0.2">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x14ac:dyDescent="0.2">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x14ac:dyDescent="0.2">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x14ac:dyDescent="0.2">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x14ac:dyDescent="0.2">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x14ac:dyDescent="0.2">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x14ac:dyDescent="0.2">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x14ac:dyDescent="0.2">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x14ac:dyDescent="0.2">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x14ac:dyDescent="0.2">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x14ac:dyDescent="0.2">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x14ac:dyDescent="0.2">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x14ac:dyDescent="0.2">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x14ac:dyDescent="0.2">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x14ac:dyDescent="0.2">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x14ac:dyDescent="0.2">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x14ac:dyDescent="0.2">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x14ac:dyDescent="0.2">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x14ac:dyDescent="0.2">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x14ac:dyDescent="0.2">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x14ac:dyDescent="0.2">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x14ac:dyDescent="0.2">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x14ac:dyDescent="0.2">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x14ac:dyDescent="0.2">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x14ac:dyDescent="0.2">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x14ac:dyDescent="0.2">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x14ac:dyDescent="0.2">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x14ac:dyDescent="0.2">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x14ac:dyDescent="0.2">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x14ac:dyDescent="0.2">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x14ac:dyDescent="0.2">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x14ac:dyDescent="0.2">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x14ac:dyDescent="0.2">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x14ac:dyDescent="0.2">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x14ac:dyDescent="0.2">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x14ac:dyDescent="0.2">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x14ac:dyDescent="0.2">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x14ac:dyDescent="0.2">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x14ac:dyDescent="0.2">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x14ac:dyDescent="0.2">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x14ac:dyDescent="0.2">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x14ac:dyDescent="0.2">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x14ac:dyDescent="0.2">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x14ac:dyDescent="0.2">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x14ac:dyDescent="0.2">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x14ac:dyDescent="0.2">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x14ac:dyDescent="0.2">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x14ac:dyDescent="0.2">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x14ac:dyDescent="0.2">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x14ac:dyDescent="0.2">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x14ac:dyDescent="0.2">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x14ac:dyDescent="0.2">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x14ac:dyDescent="0.2">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x14ac:dyDescent="0.2">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x14ac:dyDescent="0.2">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x14ac:dyDescent="0.2">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x14ac:dyDescent="0.2">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x14ac:dyDescent="0.2">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x14ac:dyDescent="0.2">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x14ac:dyDescent="0.2">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x14ac:dyDescent="0.2">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x14ac:dyDescent="0.2">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x14ac:dyDescent="0.2">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x14ac:dyDescent="0.2">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x14ac:dyDescent="0.2">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x14ac:dyDescent="0.2">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x14ac:dyDescent="0.2">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x14ac:dyDescent="0.2">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x14ac:dyDescent="0.2">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x14ac:dyDescent="0.2">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x14ac:dyDescent="0.2">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x14ac:dyDescent="0.2">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x14ac:dyDescent="0.2">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x14ac:dyDescent="0.2">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x14ac:dyDescent="0.2">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x14ac:dyDescent="0.2">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x14ac:dyDescent="0.2">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x14ac:dyDescent="0.2">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x14ac:dyDescent="0.2">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x14ac:dyDescent="0.2">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x14ac:dyDescent="0.2">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x14ac:dyDescent="0.2">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x14ac:dyDescent="0.2">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x14ac:dyDescent="0.2">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x14ac:dyDescent="0.2">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x14ac:dyDescent="0.2">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x14ac:dyDescent="0.2">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x14ac:dyDescent="0.2">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x14ac:dyDescent="0.2">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x14ac:dyDescent="0.2">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x14ac:dyDescent="0.2">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x14ac:dyDescent="0.2">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x14ac:dyDescent="0.2">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x14ac:dyDescent="0.2">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x14ac:dyDescent="0.2">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x14ac:dyDescent="0.2">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x14ac:dyDescent="0.2">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x14ac:dyDescent="0.2">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x14ac:dyDescent="0.2">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x14ac:dyDescent="0.2">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x14ac:dyDescent="0.2">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x14ac:dyDescent="0.2">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x14ac:dyDescent="0.2">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x14ac:dyDescent="0.2">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x14ac:dyDescent="0.2">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x14ac:dyDescent="0.2">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x14ac:dyDescent="0.2">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x14ac:dyDescent="0.2">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election sqref="A1:C9"/>
    </sheetView>
  </sheetViews>
  <sheetFormatPr baseColWidth="10" defaultColWidth="14.5" defaultRowHeight="15" customHeight="1" x14ac:dyDescent="0.2"/>
  <cols>
    <col min="1" max="1" width="17.5" customWidth="1"/>
    <col min="2" max="2" width="18" customWidth="1"/>
    <col min="3" max="3" width="39.1640625" customWidth="1"/>
    <col min="4" max="26" width="11.5" customWidth="1"/>
  </cols>
  <sheetData>
    <row r="1" spans="1:3" ht="37.5" customHeight="1" x14ac:dyDescent="0.2">
      <c r="A1" s="128" t="s">
        <v>127</v>
      </c>
      <c r="B1" s="124"/>
      <c r="C1" s="124"/>
    </row>
    <row r="2" spans="1:3" x14ac:dyDescent="0.2">
      <c r="A2" s="74"/>
      <c r="B2" s="61"/>
      <c r="C2" s="61"/>
    </row>
    <row r="3" spans="1:3" x14ac:dyDescent="0.2">
      <c r="A3" s="129" t="s">
        <v>100</v>
      </c>
      <c r="B3" s="117"/>
      <c r="C3" s="118"/>
    </row>
    <row r="4" spans="1:3" x14ac:dyDescent="0.2">
      <c r="A4" s="75" t="s">
        <v>17</v>
      </c>
      <c r="B4" s="76" t="s">
        <v>101</v>
      </c>
      <c r="C4" s="76" t="s">
        <v>94</v>
      </c>
    </row>
    <row r="5" spans="1:3" ht="45" x14ac:dyDescent="0.2">
      <c r="A5" s="77" t="s">
        <v>102</v>
      </c>
      <c r="B5" s="78">
        <v>5</v>
      </c>
      <c r="C5" s="78" t="s">
        <v>128</v>
      </c>
    </row>
    <row r="6" spans="1:3" ht="45" x14ac:dyDescent="0.2">
      <c r="A6" s="77" t="s">
        <v>103</v>
      </c>
      <c r="B6" s="78">
        <v>10</v>
      </c>
      <c r="C6" s="78" t="s">
        <v>129</v>
      </c>
    </row>
    <row r="7" spans="1:3" ht="45" x14ac:dyDescent="0.2">
      <c r="A7" s="77" t="s">
        <v>107</v>
      </c>
      <c r="B7" s="78">
        <v>20</v>
      </c>
      <c r="C7" s="78" t="s">
        <v>130</v>
      </c>
    </row>
    <row r="8" spans="1:3" x14ac:dyDescent="0.2">
      <c r="A8" s="74"/>
      <c r="B8" s="61"/>
      <c r="C8" s="61"/>
    </row>
    <row r="9" spans="1:3" ht="58.5" customHeight="1" x14ac:dyDescent="0.2">
      <c r="A9" s="128" t="s">
        <v>131</v>
      </c>
      <c r="B9" s="124"/>
      <c r="C9" s="124"/>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election activeCell="J14" sqref="J14"/>
    </sheetView>
  </sheetViews>
  <sheetFormatPr baseColWidth="10" defaultColWidth="14.5" defaultRowHeight="15" customHeight="1" x14ac:dyDescent="0.2"/>
  <cols>
    <col min="1" max="1" width="11.83203125" customWidth="1"/>
    <col min="2" max="2" width="4.6640625" customWidth="1"/>
    <col min="3" max="4" width="10.6640625" customWidth="1"/>
    <col min="5" max="6" width="12.33203125" customWidth="1"/>
    <col min="7" max="7" width="15.1640625" customWidth="1"/>
    <col min="8" max="9" width="10.6640625" customWidth="1"/>
    <col min="10" max="10" width="14" customWidth="1"/>
    <col min="11" max="26" width="10.6640625" customWidth="1"/>
  </cols>
  <sheetData>
    <row r="1" spans="1:11" ht="78.75" customHeight="1" x14ac:dyDescent="0.2">
      <c r="A1" s="131" t="s">
        <v>104</v>
      </c>
      <c r="B1" s="117"/>
      <c r="C1" s="117"/>
      <c r="D1" s="117"/>
      <c r="E1" s="117"/>
      <c r="F1" s="117"/>
      <c r="G1" s="117"/>
      <c r="H1" s="118"/>
    </row>
    <row r="3" spans="1:11" ht="15" customHeight="1" x14ac:dyDescent="0.2">
      <c r="B3" s="132" t="s">
        <v>105</v>
      </c>
      <c r="C3" s="134" t="s">
        <v>106</v>
      </c>
      <c r="D3" s="103"/>
      <c r="E3" s="103"/>
      <c r="F3" s="103"/>
      <c r="G3" s="104"/>
    </row>
    <row r="4" spans="1:11" ht="16" x14ac:dyDescent="0.2">
      <c r="B4" s="133"/>
      <c r="C4" s="47">
        <v>3</v>
      </c>
      <c r="D4" s="48" t="s">
        <v>95</v>
      </c>
      <c r="E4" s="47">
        <v>15</v>
      </c>
      <c r="F4" s="47">
        <v>30</v>
      </c>
      <c r="G4" s="47">
        <v>60</v>
      </c>
    </row>
    <row r="5" spans="1:11" ht="15.75" customHeight="1" x14ac:dyDescent="0.2">
      <c r="B5" s="133"/>
      <c r="C5" s="49">
        <v>2</v>
      </c>
      <c r="D5" s="50" t="s">
        <v>96</v>
      </c>
      <c r="E5" s="47">
        <v>10</v>
      </c>
      <c r="F5" s="47">
        <v>20</v>
      </c>
      <c r="G5" s="47">
        <v>40</v>
      </c>
      <c r="K5" s="51"/>
    </row>
    <row r="6" spans="1:11" ht="15" customHeight="1" x14ac:dyDescent="0.2">
      <c r="B6" s="133"/>
      <c r="C6" s="49">
        <v>1</v>
      </c>
      <c r="D6" s="52" t="s">
        <v>97</v>
      </c>
      <c r="E6" s="47">
        <v>5</v>
      </c>
      <c r="F6" s="47">
        <v>10</v>
      </c>
      <c r="G6" s="47">
        <v>20</v>
      </c>
      <c r="K6" s="51"/>
    </row>
    <row r="7" spans="1:11" ht="32" x14ac:dyDescent="0.2">
      <c r="B7" s="133"/>
      <c r="C7" s="53"/>
      <c r="D7" s="54"/>
      <c r="E7" s="55" t="s">
        <v>102</v>
      </c>
      <c r="F7" s="56" t="s">
        <v>103</v>
      </c>
      <c r="G7" s="57" t="s">
        <v>107</v>
      </c>
      <c r="K7" s="51"/>
    </row>
    <row r="8" spans="1:11" ht="18" customHeight="1" x14ac:dyDescent="0.2">
      <c r="B8" s="53"/>
      <c r="C8" s="53"/>
      <c r="D8" s="54"/>
      <c r="E8" s="58">
        <v>1</v>
      </c>
      <c r="F8" s="58">
        <v>2</v>
      </c>
      <c r="G8" s="58">
        <v>3</v>
      </c>
      <c r="K8" s="51"/>
    </row>
    <row r="9" spans="1:11" x14ac:dyDescent="0.2">
      <c r="B9" s="53"/>
      <c r="C9" s="53"/>
      <c r="D9" s="53"/>
      <c r="E9" s="135" t="s">
        <v>17</v>
      </c>
      <c r="F9" s="136"/>
      <c r="G9" s="137"/>
      <c r="K9" s="51"/>
    </row>
    <row r="10" spans="1:11" ht="15" customHeight="1" x14ac:dyDescent="0.2">
      <c r="B10" s="53"/>
      <c r="C10" s="138" t="s">
        <v>137</v>
      </c>
      <c r="D10" s="139"/>
      <c r="E10" s="139"/>
      <c r="F10" s="139"/>
      <c r="G10" s="140"/>
    </row>
    <row r="11" spans="1:11" x14ac:dyDescent="0.2">
      <c r="B11" s="53"/>
      <c r="C11" s="141"/>
      <c r="D11" s="142"/>
      <c r="E11" s="142"/>
      <c r="F11" s="142"/>
      <c r="G11" s="143"/>
    </row>
    <row r="12" spans="1:11" x14ac:dyDescent="0.2">
      <c r="B12" s="53"/>
      <c r="C12" s="144"/>
      <c r="D12" s="145"/>
      <c r="E12" s="145"/>
      <c r="F12" s="145"/>
      <c r="G12" s="146"/>
    </row>
    <row r="14" spans="1:11" ht="63" customHeight="1" x14ac:dyDescent="0.2">
      <c r="A14" s="130" t="s">
        <v>136</v>
      </c>
      <c r="B14" s="117"/>
      <c r="C14" s="117"/>
      <c r="D14" s="117"/>
      <c r="E14" s="117"/>
      <c r="F14" s="117"/>
      <c r="G14" s="117"/>
      <c r="H14" s="118"/>
    </row>
    <row r="15" spans="1:11" ht="22.5" customHeight="1" x14ac:dyDescent="0.2">
      <c r="A15" s="59"/>
      <c r="B15" s="59"/>
      <c r="C15" s="59"/>
      <c r="D15" s="59"/>
      <c r="E15" s="59"/>
      <c r="F15" s="59"/>
      <c r="G15" s="59"/>
      <c r="H15" s="59"/>
    </row>
    <row r="16" spans="1:11" x14ac:dyDescent="0.2">
      <c r="A16" s="147" t="s">
        <v>17</v>
      </c>
      <c r="B16" s="118"/>
      <c r="C16" s="147" t="s">
        <v>108</v>
      </c>
      <c r="D16" s="117"/>
      <c r="E16" s="117"/>
      <c r="F16" s="117"/>
      <c r="G16" s="117"/>
      <c r="H16" s="118"/>
    </row>
    <row r="17" spans="1:8" ht="30.75" customHeight="1" x14ac:dyDescent="0.2">
      <c r="A17" s="148" t="s">
        <v>107</v>
      </c>
      <c r="B17" s="149"/>
      <c r="C17" s="152" t="s">
        <v>133</v>
      </c>
      <c r="D17" s="153"/>
      <c r="E17" s="153"/>
      <c r="F17" s="153"/>
      <c r="G17" s="153"/>
      <c r="H17" s="154"/>
    </row>
    <row r="18" spans="1:8" ht="30" customHeight="1" x14ac:dyDescent="0.2">
      <c r="A18" s="150" t="s">
        <v>103</v>
      </c>
      <c r="B18" s="121"/>
      <c r="C18" s="155" t="s">
        <v>134</v>
      </c>
      <c r="D18" s="117"/>
      <c r="E18" s="117"/>
      <c r="F18" s="117"/>
      <c r="G18" s="117"/>
      <c r="H18" s="118"/>
    </row>
    <row r="19" spans="1:8" ht="29.25" customHeight="1" x14ac:dyDescent="0.2">
      <c r="A19" s="151" t="s">
        <v>102</v>
      </c>
      <c r="B19" s="109"/>
      <c r="C19" s="156" t="s">
        <v>135</v>
      </c>
      <c r="D19" s="157"/>
      <c r="E19" s="157"/>
      <c r="F19" s="157"/>
      <c r="G19" s="157"/>
      <c r="H19" s="158"/>
    </row>
    <row r="20" spans="1:8" ht="15" customHeight="1" x14ac:dyDescent="0.2">
      <c r="A20" s="59"/>
      <c r="B20" s="59"/>
      <c r="C20" s="59"/>
      <c r="D20" s="59"/>
      <c r="E20" s="59"/>
      <c r="F20" s="59"/>
      <c r="G20" s="59"/>
      <c r="H20" s="59"/>
    </row>
    <row r="21" spans="1:8" ht="94.5" customHeight="1" x14ac:dyDescent="0.2">
      <c r="A21" s="130" t="s">
        <v>132</v>
      </c>
      <c r="B21" s="117"/>
      <c r="C21" s="117"/>
      <c r="D21" s="117"/>
      <c r="E21" s="117"/>
      <c r="F21" s="117"/>
      <c r="G21" s="117"/>
      <c r="H21" s="118"/>
    </row>
    <row r="22" spans="1:8" ht="15.75" customHeight="1" x14ac:dyDescent="0.2"/>
    <row r="23" spans="1:8" ht="15.75" customHeight="1" x14ac:dyDescent="0.2"/>
    <row r="24" spans="1:8" ht="15.75" customHeight="1" x14ac:dyDescent="0.2"/>
    <row r="25" spans="1:8" ht="15.75" customHeight="1" x14ac:dyDescent="0.2"/>
    <row r="26" spans="1:8" ht="15.75" customHeight="1" x14ac:dyDescent="0.2"/>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Andrés Mejía</cp:lastModifiedBy>
  <dcterms:created xsi:type="dcterms:W3CDTF">2015-11-18T12:18:25Z</dcterms:created>
  <dcterms:modified xsi:type="dcterms:W3CDTF">2025-05-16T18:14:10Z</dcterms:modified>
</cp:coreProperties>
</file>