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omments1.xml" ContentType="application/vnd.openxmlformats-officedocument.spreadsheetml.comments+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5.xml" ContentType="application/vnd.openxmlformats-officedocument.drawing+xml"/>
  <Override PartName="/xl/charts/chart16.xml" ContentType="application/vnd.openxmlformats-officedocument.drawingml.chart+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20"/>
  <workbookPr/>
  <mc:AlternateContent xmlns:mc="http://schemas.openxmlformats.org/markup-compatibility/2006">
    <mc:Choice Requires="x15">
      <x15ac:absPath xmlns:x15ac="http://schemas.microsoft.com/office/spreadsheetml/2010/11/ac" url="https://d.docs.live.net/e4d318843715e5e8/MERCADEO/2025 GESTIÓN/Gestión Administrativa/Administrativo/SIG/Mercadeo/10 Gestión de Mercadeo/4 Documentos modificados/"/>
    </mc:Choice>
  </mc:AlternateContent>
  <xr:revisionPtr revIDLastSave="82" documentId="11_4543F965BD1028FE27A391594CDE56DF093B8255" xr6:coauthVersionLast="47" xr6:coauthVersionMax="47" xr10:uidLastSave="{9449E913-0D9E-F74D-AD5E-3F827778F2BF}"/>
  <bookViews>
    <workbookView xWindow="0" yWindow="880" windowWidth="36760" windowHeight="18960" activeTab="4" xr2:uid="{00000000-000D-0000-FFFF-FFFF00000000}"/>
  </bookViews>
  <sheets>
    <sheet name="INICIO" sheetId="1" r:id="rId1"/>
    <sheet name="DOFA" sheetId="2" r:id="rId2"/>
    <sheet name="BCG" sheetId="3" r:id="rId3"/>
    <sheet name="Mckinsey" sheetId="4" r:id="rId4"/>
    <sheet name="PESTEL" sheetId="5" r:id="rId5"/>
    <sheet name="Ciclo de Vida" sheetId="6" r:id="rId6"/>
    <sheet name="PORTER" sheetId="7" r:id="rId7"/>
    <sheet name="Ciclo Vida" sheetId="8" r:id="rId8"/>
    <sheet name="Estrategias" sheetId="9" r:id="rId9"/>
    <sheet name="Cronograma" sheetId="10" r:id="rId10"/>
  </sheets>
  <externalReferences>
    <externalReference r:id="rId11"/>
  </externalReferenc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uri="GoogleSheetsCustomDataVersion1">
      <go:sheetsCustomData xmlns:go="http://customooxmlschemas.google.com/" r:id="rId15" roundtripDataSignature="AMtx7mhMwzgDh+U6N7aHOHlAuQFmLq3lUw=="/>
    </ext>
  </extLst>
</workbook>
</file>

<file path=xl/calcChain.xml><?xml version="1.0" encoding="utf-8"?>
<calcChain xmlns="http://schemas.openxmlformats.org/spreadsheetml/2006/main">
  <c r="X17" i="7" l="1"/>
  <c r="W17" i="7"/>
  <c r="V17" i="7"/>
  <c r="T17" i="7"/>
  <c r="S17" i="7"/>
  <c r="R17" i="7"/>
  <c r="Q17" i="7"/>
  <c r="O17" i="7"/>
  <c r="N17" i="7"/>
  <c r="M17" i="7"/>
  <c r="K17" i="7"/>
  <c r="J17" i="7"/>
  <c r="I17" i="7"/>
  <c r="H17" i="7"/>
  <c r="F17" i="7"/>
  <c r="E17" i="7"/>
  <c r="D17" i="7"/>
  <c r="Z16" i="7"/>
  <c r="Z15" i="7"/>
  <c r="Z14" i="7"/>
  <c r="Z13" i="7"/>
  <c r="Z12" i="7"/>
  <c r="Z11" i="7"/>
  <c r="Z10" i="7"/>
  <c r="Z9" i="7"/>
  <c r="Z8" i="7"/>
  <c r="BG14" i="6"/>
  <c r="BF14" i="6"/>
  <c r="BE14" i="6"/>
  <c r="BD14" i="6"/>
  <c r="BH14" i="6" s="1"/>
  <c r="BG13" i="6"/>
  <c r="BF13" i="6"/>
  <c r="BE13" i="6"/>
  <c r="BD13" i="6"/>
  <c r="BH13" i="6" s="1"/>
  <c r="BG12" i="6"/>
  <c r="BF12" i="6"/>
  <c r="BE12" i="6"/>
  <c r="BD12" i="6"/>
  <c r="BH12" i="6" s="1"/>
  <c r="BG11" i="6"/>
  <c r="BF11" i="6"/>
  <c r="BE11" i="6"/>
  <c r="BD11" i="6"/>
  <c r="BH11" i="6" s="1"/>
  <c r="BG10" i="6"/>
  <c r="BF10" i="6"/>
  <c r="BE10" i="6"/>
  <c r="BD10" i="6"/>
  <c r="BH10" i="6" s="1"/>
  <c r="BG9" i="6"/>
  <c r="BF9" i="6"/>
  <c r="BE9" i="6"/>
  <c r="BD9" i="6"/>
  <c r="BH9" i="6" s="1"/>
  <c r="BG8" i="6"/>
  <c r="BF8" i="6"/>
  <c r="BE8" i="6"/>
  <c r="BD8" i="6"/>
  <c r="BH8" i="6" s="1"/>
  <c r="BG7" i="6"/>
  <c r="BF7" i="6"/>
  <c r="BE7" i="6"/>
  <c r="BD7" i="6"/>
  <c r="BH7" i="6" s="1"/>
  <c r="BG6" i="6"/>
  <c r="BF6" i="6"/>
  <c r="BE6" i="6"/>
  <c r="BD6" i="6"/>
  <c r="BH6" i="6" s="1"/>
  <c r="BG5" i="6"/>
  <c r="BF5" i="6"/>
  <c r="BE5" i="6"/>
  <c r="BD5" i="6"/>
  <c r="BH5" i="6" s="1"/>
  <c r="BG4" i="6"/>
  <c r="BF4" i="6"/>
  <c r="BE4" i="6"/>
  <c r="BD4" i="6"/>
  <c r="BH4" i="6" s="1"/>
  <c r="BG3" i="6"/>
  <c r="BF3" i="6"/>
  <c r="BE3" i="6"/>
  <c r="BD3" i="6"/>
  <c r="BH3" i="6" s="1"/>
  <c r="O125" i="5"/>
  <c r="Q130" i="5" s="1"/>
  <c r="M125" i="5"/>
  <c r="Q129" i="5" s="1"/>
  <c r="K125" i="5"/>
  <c r="Q128" i="5" s="1"/>
  <c r="I125" i="5"/>
  <c r="Q127" i="5" s="1"/>
  <c r="G125" i="5"/>
  <c r="Q126" i="5" s="1"/>
  <c r="E125" i="5"/>
  <c r="Q125" i="5" s="1"/>
  <c r="C125" i="5"/>
  <c r="Q124" i="5" s="1"/>
  <c r="A123" i="5"/>
  <c r="Q116" i="5"/>
  <c r="O114" i="5"/>
  <c r="Q119" i="5" s="1"/>
  <c r="M114" i="5"/>
  <c r="Q118" i="5" s="1"/>
  <c r="K114" i="5"/>
  <c r="Q117" i="5" s="1"/>
  <c r="I114" i="5"/>
  <c r="G114" i="5"/>
  <c r="Q115" i="5" s="1"/>
  <c r="E114" i="5"/>
  <c r="Q114" i="5" s="1"/>
  <c r="C114" i="5"/>
  <c r="Q113" i="5"/>
  <c r="A112" i="5"/>
  <c r="Q108" i="5"/>
  <c r="Q105" i="5"/>
  <c r="Q104" i="5"/>
  <c r="O103" i="5"/>
  <c r="M103" i="5"/>
  <c r="Q107" i="5" s="1"/>
  <c r="K103" i="5"/>
  <c r="Q106" i="5" s="1"/>
  <c r="I103" i="5"/>
  <c r="G103" i="5"/>
  <c r="E103" i="5"/>
  <c r="Q103" i="5" s="1"/>
  <c r="C103" i="5"/>
  <c r="Q102" i="5" s="1"/>
  <c r="A101" i="5"/>
  <c r="Q97" i="5"/>
  <c r="Q96" i="5"/>
  <c r="Q93" i="5"/>
  <c r="Q92" i="5"/>
  <c r="O92" i="5"/>
  <c r="M92" i="5"/>
  <c r="K92" i="5"/>
  <c r="Q95" i="5" s="1"/>
  <c r="I92" i="5"/>
  <c r="Q94" i="5" s="1"/>
  <c r="G92" i="5"/>
  <c r="E92" i="5"/>
  <c r="C92" i="5"/>
  <c r="Q91" i="5"/>
  <c r="A90" i="5"/>
  <c r="Q85" i="5"/>
  <c r="Q84" i="5"/>
  <c r="Q81" i="5"/>
  <c r="O81" i="5"/>
  <c r="Q86" i="5" s="1"/>
  <c r="M81" i="5"/>
  <c r="K81" i="5"/>
  <c r="I81" i="5"/>
  <c r="Q83" i="5" s="1"/>
  <c r="G81" i="5"/>
  <c r="Q82" i="5" s="1"/>
  <c r="E81" i="5"/>
  <c r="C81" i="5"/>
  <c r="Q80" i="5"/>
  <c r="A79" i="5"/>
  <c r="Q73" i="5"/>
  <c r="Q72" i="5"/>
  <c r="O70" i="5"/>
  <c r="Q75" i="5" s="1"/>
  <c r="M70" i="5"/>
  <c r="Q74" i="5" s="1"/>
  <c r="K70" i="5"/>
  <c r="I70" i="5"/>
  <c r="G70" i="5"/>
  <c r="Q71" i="5" s="1"/>
  <c r="E70" i="5"/>
  <c r="Q70" i="5" s="1"/>
  <c r="C70" i="5"/>
  <c r="Q69" i="5"/>
  <c r="A68" i="5"/>
  <c r="Q64" i="5"/>
  <c r="Q60" i="5"/>
  <c r="O59" i="5"/>
  <c r="M59" i="5"/>
  <c r="Q63" i="5" s="1"/>
  <c r="K59" i="5"/>
  <c r="Q62" i="5" s="1"/>
  <c r="I59" i="5"/>
  <c r="Q61" i="5" s="1"/>
  <c r="G59" i="5"/>
  <c r="E59" i="5"/>
  <c r="Q59" i="5" s="1"/>
  <c r="C59" i="5"/>
  <c r="Q58" i="5" s="1"/>
  <c r="A57" i="5"/>
  <c r="O48" i="5"/>
  <c r="Q53" i="5" s="1"/>
  <c r="M48" i="5"/>
  <c r="Q52" i="5" s="1"/>
  <c r="K48" i="5"/>
  <c r="Q51" i="5" s="1"/>
  <c r="I48" i="5"/>
  <c r="Q50" i="5" s="1"/>
  <c r="G48" i="5"/>
  <c r="Q49" i="5" s="1"/>
  <c r="E48" i="5"/>
  <c r="Q48" i="5" s="1"/>
  <c r="C48" i="5"/>
  <c r="Q47" i="5" s="1"/>
  <c r="A46" i="5"/>
  <c r="O37" i="5"/>
  <c r="Q42" i="5" s="1"/>
  <c r="M37" i="5"/>
  <c r="Q41" i="5" s="1"/>
  <c r="K37" i="5"/>
  <c r="Q40" i="5" s="1"/>
  <c r="I37" i="5"/>
  <c r="Q39" i="5" s="1"/>
  <c r="G37" i="5"/>
  <c r="Q38" i="5" s="1"/>
  <c r="E37" i="5"/>
  <c r="Q37" i="5" s="1"/>
  <c r="C37" i="5"/>
  <c r="Q36" i="5" s="1"/>
  <c r="A35" i="5"/>
  <c r="O26" i="5"/>
  <c r="Q31" i="5" s="1"/>
  <c r="M26" i="5"/>
  <c r="Q30" i="5" s="1"/>
  <c r="K26" i="5"/>
  <c r="Q29" i="5" s="1"/>
  <c r="I26" i="5"/>
  <c r="Q28" i="5" s="1"/>
  <c r="G26" i="5"/>
  <c r="Q27" i="5" s="1"/>
  <c r="E26" i="5"/>
  <c r="Q26" i="5" s="1"/>
  <c r="C26" i="5"/>
  <c r="Q25" i="5"/>
  <c r="A24" i="5"/>
  <c r="O15" i="5"/>
  <c r="Q20" i="5" s="1"/>
  <c r="M15" i="5"/>
  <c r="Q19" i="5" s="1"/>
  <c r="K15" i="5"/>
  <c r="Q18" i="5" s="1"/>
  <c r="I15" i="5"/>
  <c r="Q17" i="5" s="1"/>
  <c r="G15" i="5"/>
  <c r="Q16" i="5" s="1"/>
  <c r="E15" i="5"/>
  <c r="Q15" i="5" s="1"/>
  <c r="C15" i="5"/>
  <c r="Q14" i="5" s="1"/>
  <c r="A13" i="5"/>
  <c r="O4" i="5"/>
  <c r="Q9" i="5" s="1"/>
  <c r="M4" i="5"/>
  <c r="Q8" i="5" s="1"/>
  <c r="K4" i="5"/>
  <c r="Q7" i="5" s="1"/>
  <c r="I4" i="5"/>
  <c r="Q6" i="5" s="1"/>
  <c r="G4" i="5"/>
  <c r="Q5" i="5" s="1"/>
  <c r="E4" i="5"/>
  <c r="Q4" i="5" s="1"/>
  <c r="C4" i="5"/>
  <c r="Q3" i="5" s="1"/>
  <c r="A2" i="5"/>
  <c r="L32" i="4"/>
  <c r="F32" i="4"/>
  <c r="A32" i="4"/>
  <c r="F31" i="4"/>
  <c r="A31" i="4"/>
  <c r="L30" i="4"/>
  <c r="F30" i="4"/>
  <c r="A30" i="4"/>
  <c r="L29" i="4"/>
  <c r="F29" i="4"/>
  <c r="A29" i="4"/>
  <c r="L28" i="4"/>
  <c r="F28" i="4"/>
  <c r="A28" i="4"/>
  <c r="L27" i="4"/>
  <c r="F27" i="4"/>
  <c r="A27" i="4"/>
  <c r="L26" i="4"/>
  <c r="F26" i="4"/>
  <c r="A26" i="4"/>
  <c r="L25" i="4"/>
  <c r="F25" i="4"/>
  <c r="A25" i="4"/>
  <c r="L24" i="4"/>
  <c r="F24" i="4"/>
  <c r="A24" i="4"/>
  <c r="L23" i="4"/>
  <c r="F23" i="4"/>
  <c r="A23" i="4"/>
  <c r="L22" i="4"/>
  <c r="F22" i="4"/>
  <c r="A22" i="4"/>
  <c r="L21" i="4"/>
  <c r="F21" i="4"/>
  <c r="A21" i="4"/>
  <c r="A20" i="4"/>
  <c r="AI17" i="4"/>
  <c r="AG17" i="4"/>
  <c r="AE17" i="4"/>
  <c r="AC17" i="4"/>
  <c r="AA17" i="4"/>
  <c r="Y17" i="4"/>
  <c r="W17" i="4"/>
  <c r="U17" i="4"/>
  <c r="AJ17" i="4" s="1"/>
  <c r="Q17" i="4"/>
  <c r="O17" i="4"/>
  <c r="M17" i="4"/>
  <c r="K17" i="4"/>
  <c r="I17" i="4"/>
  <c r="G17" i="4"/>
  <c r="E17" i="4"/>
  <c r="C17" i="4"/>
  <c r="R17" i="4" s="1"/>
  <c r="A17" i="4"/>
  <c r="S17" i="4" s="1"/>
  <c r="AI16" i="4"/>
  <c r="AG16" i="4"/>
  <c r="AE16" i="4"/>
  <c r="AC16" i="4"/>
  <c r="AA16" i="4"/>
  <c r="Y16" i="4"/>
  <c r="W16" i="4"/>
  <c r="U16" i="4"/>
  <c r="AJ16" i="4" s="1"/>
  <c r="Q16" i="4"/>
  <c r="O16" i="4"/>
  <c r="M16" i="4"/>
  <c r="K16" i="4"/>
  <c r="I16" i="4"/>
  <c r="G16" i="4"/>
  <c r="E16" i="4"/>
  <c r="C16" i="4"/>
  <c r="R16" i="4" s="1"/>
  <c r="A16" i="4"/>
  <c r="S16" i="4" s="1"/>
  <c r="AI15" i="4"/>
  <c r="AG15" i="4"/>
  <c r="AE15" i="4"/>
  <c r="AC15" i="4"/>
  <c r="AA15" i="4"/>
  <c r="Y15" i="4"/>
  <c r="W15" i="4"/>
  <c r="U15" i="4"/>
  <c r="AJ15" i="4" s="1"/>
  <c r="Q15" i="4"/>
  <c r="O15" i="4"/>
  <c r="M15" i="4"/>
  <c r="K15" i="4"/>
  <c r="I15" i="4"/>
  <c r="G15" i="4"/>
  <c r="E15" i="4"/>
  <c r="C15" i="4"/>
  <c r="R15" i="4" s="1"/>
  <c r="A15" i="4"/>
  <c r="S15" i="4" s="1"/>
  <c r="AI14" i="4"/>
  <c r="AG14" i="4"/>
  <c r="AE14" i="4"/>
  <c r="AC14" i="4"/>
  <c r="AA14" i="4"/>
  <c r="Y14" i="4"/>
  <c r="W14" i="4"/>
  <c r="U14" i="4"/>
  <c r="AJ14" i="4" s="1"/>
  <c r="Q14" i="4"/>
  <c r="O14" i="4"/>
  <c r="M14" i="4"/>
  <c r="K14" i="4"/>
  <c r="I14" i="4"/>
  <c r="G14" i="4"/>
  <c r="E14" i="4"/>
  <c r="C14" i="4"/>
  <c r="R14" i="4" s="1"/>
  <c r="A14" i="4"/>
  <c r="S14" i="4" s="1"/>
  <c r="AI13" i="4"/>
  <c r="AG13" i="4"/>
  <c r="AE13" i="4"/>
  <c r="AC13" i="4"/>
  <c r="AA13" i="4"/>
  <c r="Y13" i="4"/>
  <c r="W13" i="4"/>
  <c r="U13" i="4"/>
  <c r="AJ13" i="4" s="1"/>
  <c r="Q13" i="4"/>
  <c r="O13" i="4"/>
  <c r="M13" i="4"/>
  <c r="K13" i="4"/>
  <c r="I13" i="4"/>
  <c r="G13" i="4"/>
  <c r="E13" i="4"/>
  <c r="C13" i="4"/>
  <c r="R13" i="4" s="1"/>
  <c r="A13" i="4"/>
  <c r="S13" i="4" s="1"/>
  <c r="AI12" i="4"/>
  <c r="AG12" i="4"/>
  <c r="AE12" i="4"/>
  <c r="AC12" i="4"/>
  <c r="AA12" i="4"/>
  <c r="Y12" i="4"/>
  <c r="W12" i="4"/>
  <c r="U12" i="4"/>
  <c r="AJ12" i="4" s="1"/>
  <c r="Q12" i="4"/>
  <c r="O12" i="4"/>
  <c r="M12" i="4"/>
  <c r="K12" i="4"/>
  <c r="I12" i="4"/>
  <c r="G12" i="4"/>
  <c r="E12" i="4"/>
  <c r="C12" i="4"/>
  <c r="R12" i="4" s="1"/>
  <c r="A12" i="4"/>
  <c r="S12" i="4" s="1"/>
  <c r="AI11" i="4"/>
  <c r="AG11" i="4"/>
  <c r="AE11" i="4"/>
  <c r="AC11" i="4"/>
  <c r="AA11" i="4"/>
  <c r="Y11" i="4"/>
  <c r="W11" i="4"/>
  <c r="U11" i="4"/>
  <c r="AJ11" i="4" s="1"/>
  <c r="Q11" i="4"/>
  <c r="O11" i="4"/>
  <c r="M11" i="4"/>
  <c r="K11" i="4"/>
  <c r="I11" i="4"/>
  <c r="G11" i="4"/>
  <c r="E11" i="4"/>
  <c r="C11" i="4"/>
  <c r="R11" i="4" s="1"/>
  <c r="A11" i="4"/>
  <c r="S11" i="4" s="1"/>
  <c r="AI10" i="4"/>
  <c r="AG10" i="4"/>
  <c r="AE10" i="4"/>
  <c r="AC10" i="4"/>
  <c r="AA10" i="4"/>
  <c r="Y10" i="4"/>
  <c r="W10" i="4"/>
  <c r="U10" i="4"/>
  <c r="AJ10" i="4" s="1"/>
  <c r="Q10" i="4"/>
  <c r="O10" i="4"/>
  <c r="M10" i="4"/>
  <c r="K10" i="4"/>
  <c r="I10" i="4"/>
  <c r="G10" i="4"/>
  <c r="E10" i="4"/>
  <c r="C10" i="4"/>
  <c r="R10" i="4" s="1"/>
  <c r="A10" i="4"/>
  <c r="S10" i="4" s="1"/>
  <c r="AI9" i="4"/>
  <c r="AG9" i="4"/>
  <c r="AE9" i="4"/>
  <c r="AC9" i="4"/>
  <c r="AA9" i="4"/>
  <c r="Y9" i="4"/>
  <c r="W9" i="4"/>
  <c r="U9" i="4"/>
  <c r="AJ9" i="4" s="1"/>
  <c r="Q9" i="4"/>
  <c r="O9" i="4"/>
  <c r="M9" i="4"/>
  <c r="K9" i="4"/>
  <c r="I9" i="4"/>
  <c r="G9" i="4"/>
  <c r="E9" i="4"/>
  <c r="C9" i="4"/>
  <c r="R9" i="4" s="1"/>
  <c r="A9" i="4"/>
  <c r="S9" i="4" s="1"/>
  <c r="AI8" i="4"/>
  <c r="AG8" i="4"/>
  <c r="AE8" i="4"/>
  <c r="AC8" i="4"/>
  <c r="AA8" i="4"/>
  <c r="Y8" i="4"/>
  <c r="W8" i="4"/>
  <c r="U8" i="4"/>
  <c r="AJ8" i="4" s="1"/>
  <c r="Q8" i="4"/>
  <c r="O8" i="4"/>
  <c r="M8" i="4"/>
  <c r="K8" i="4"/>
  <c r="I8" i="4"/>
  <c r="G8" i="4"/>
  <c r="E8" i="4"/>
  <c r="C8" i="4"/>
  <c r="R8" i="4" s="1"/>
  <c r="A8" i="4"/>
  <c r="S8" i="4" s="1"/>
  <c r="AI7" i="4"/>
  <c r="AG7" i="4"/>
  <c r="AE7" i="4"/>
  <c r="AC7" i="4"/>
  <c r="AA7" i="4"/>
  <c r="Y7" i="4"/>
  <c r="W7" i="4"/>
  <c r="U7" i="4"/>
  <c r="AJ7" i="4" s="1"/>
  <c r="Q7" i="4"/>
  <c r="O7" i="4"/>
  <c r="M7" i="4"/>
  <c r="K7" i="4"/>
  <c r="I7" i="4"/>
  <c r="G7" i="4"/>
  <c r="E7" i="4"/>
  <c r="C7" i="4"/>
  <c r="R7" i="4" s="1"/>
  <c r="A7" i="4"/>
  <c r="S7" i="4" s="1"/>
  <c r="AI6" i="4"/>
  <c r="AG6" i="4"/>
  <c r="AE6" i="4"/>
  <c r="AC6" i="4"/>
  <c r="AA6" i="4"/>
  <c r="Y6" i="4"/>
  <c r="W6" i="4"/>
  <c r="U6" i="4"/>
  <c r="AJ6" i="4" s="1"/>
  <c r="Q6" i="4"/>
  <c r="O6" i="4"/>
  <c r="M6" i="4"/>
  <c r="K6" i="4"/>
  <c r="I6" i="4"/>
  <c r="G6" i="4"/>
  <c r="E6" i="4"/>
  <c r="C6" i="4"/>
  <c r="R6" i="4" s="1"/>
  <c r="A6" i="4"/>
  <c r="S6" i="4" s="1"/>
  <c r="AH4" i="4"/>
  <c r="AF4" i="4"/>
  <c r="AD4" i="4"/>
  <c r="AB4" i="4"/>
  <c r="Z4" i="4"/>
  <c r="X4" i="4"/>
  <c r="V4" i="4"/>
  <c r="T4" i="4"/>
  <c r="P4" i="4"/>
  <c r="N4" i="4"/>
  <c r="L4" i="4"/>
  <c r="J4" i="4"/>
  <c r="H4" i="4"/>
  <c r="F4" i="4"/>
  <c r="D4" i="4"/>
  <c r="B4" i="4"/>
  <c r="A13" i="3"/>
  <c r="A12" i="3"/>
  <c r="A11" i="3"/>
  <c r="A10" i="3"/>
  <c r="A9" i="3"/>
  <c r="A8" i="3"/>
  <c r="A7" i="3"/>
  <c r="A6" i="3"/>
  <c r="A5" i="3"/>
  <c r="A4" i="3"/>
  <c r="A3" i="3"/>
  <c r="A2" i="3"/>
  <c r="B25" i="2"/>
  <c r="B23" i="2"/>
  <c r="B22" i="2"/>
  <c r="B21" i="2"/>
  <c r="B20" i="2"/>
  <c r="B19" i="2"/>
  <c r="B18" i="2"/>
  <c r="Z16" i="2"/>
  <c r="Y16" i="2"/>
  <c r="X16" i="2"/>
  <c r="W16" i="2"/>
  <c r="V16" i="2"/>
  <c r="U16" i="2"/>
  <c r="T16" i="2"/>
  <c r="S16" i="2"/>
  <c r="R16" i="2"/>
  <c r="Q16" i="2"/>
  <c r="P16" i="2"/>
  <c r="O16" i="2"/>
  <c r="N16" i="2"/>
  <c r="M16" i="2"/>
  <c r="L16" i="2"/>
  <c r="K16" i="2"/>
  <c r="J16" i="2"/>
  <c r="I16" i="2"/>
  <c r="H16" i="2"/>
  <c r="G16" i="2"/>
  <c r="F16" i="2"/>
  <c r="E16" i="2"/>
  <c r="D16" i="2"/>
  <c r="C16" i="2"/>
  <c r="U14" i="2"/>
  <c r="S14" i="2"/>
  <c r="Q14" i="2"/>
  <c r="O14" i="2"/>
  <c r="M14" i="2"/>
  <c r="K14" i="2"/>
  <c r="I14" i="2"/>
  <c r="G14" i="2"/>
  <c r="E14" i="2"/>
  <c r="C14" i="2"/>
  <c r="B12" i="2"/>
  <c r="B11" i="2"/>
  <c r="B10" i="2"/>
  <c r="B9" i="2"/>
  <c r="B8" i="2"/>
  <c r="B7" i="2"/>
  <c r="B6" i="2"/>
  <c r="B5" i="2"/>
  <c r="Z4" i="2"/>
  <c r="Y4" i="2"/>
  <c r="X4" i="2"/>
  <c r="W4" i="2"/>
  <c r="V4" i="2"/>
  <c r="U4" i="2"/>
  <c r="T4" i="2"/>
  <c r="S4" i="2"/>
  <c r="R4" i="2"/>
  <c r="Q4" i="2"/>
  <c r="P4" i="2"/>
  <c r="O4" i="2"/>
  <c r="N4" i="2"/>
  <c r="M4" i="2"/>
  <c r="L4" i="2"/>
  <c r="K4" i="2"/>
  <c r="J4" i="2"/>
  <c r="I4" i="2"/>
  <c r="H4" i="2"/>
  <c r="G4" i="2"/>
  <c r="F4" i="2"/>
  <c r="E4" i="2"/>
  <c r="D4" i="2"/>
  <c r="C4" i="2"/>
  <c r="Z3" i="2"/>
  <c r="Y3" i="2"/>
  <c r="X3" i="2"/>
  <c r="W3" i="2"/>
  <c r="V3" i="2"/>
  <c r="U3" i="2"/>
  <c r="T3" i="2"/>
  <c r="S3" i="2"/>
  <c r="R3" i="2"/>
  <c r="Q3" i="2"/>
  <c r="P3" i="2"/>
  <c r="O3" i="2"/>
  <c r="N3" i="2"/>
  <c r="M3" i="2"/>
  <c r="L3" i="2"/>
  <c r="K3" i="2"/>
  <c r="J3" i="2"/>
  <c r="I3" i="2"/>
  <c r="H3" i="2"/>
  <c r="G3" i="2"/>
  <c r="F3" i="2"/>
  <c r="E3" i="2"/>
  <c r="D3" i="2"/>
  <c r="C3" i="2"/>
  <c r="Y1" i="2"/>
  <c r="Y14" i="2" s="1"/>
  <c r="W1" i="2"/>
  <c r="W14"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J20" authorId="0" shapeId="0" xr:uid="{00000000-0006-0000-0300-000002000000}">
      <text>
        <r>
          <rPr>
            <sz val="11"/>
            <color theme="1"/>
            <rFont val="Arial"/>
            <family val="2"/>
          </rPr>
          <t>======
ID#AAAAMTwu4KM
Autor    (2021-05-07 20:29:06)
El área de influencia de la UCM está conformada por: Caldas, Risaralda, Quindío, Antioquia, Tolima, Huila, Valle, Cauca y Nariño</t>
        </r>
      </text>
    </comment>
    <comment ref="H25" authorId="0" shapeId="0" xr:uid="{00000000-0006-0000-0300-000003000000}">
      <text>
        <r>
          <rPr>
            <sz val="11"/>
            <color theme="1"/>
            <rFont val="Arial"/>
            <family val="2"/>
          </rPr>
          <t>======
ID#AAAAMTwu4KI
Autor    (2021-05-07 20:29:06)
Durante ese período de tiempo, corresponde a Ingeniería Telemática.</t>
        </r>
      </text>
    </comment>
    <comment ref="J25" authorId="0" shapeId="0" xr:uid="{00000000-0006-0000-0300-000001000000}">
      <text>
        <r>
          <rPr>
            <sz val="11"/>
            <color theme="1"/>
            <rFont val="Arial"/>
            <family val="2"/>
          </rPr>
          <t>======
ID#AAAAMTwu4KQ
Autor    (2021-05-07 20:29:06)
Se tienen en cuenta para el análisis de la información dentro del área de influencia, programas tales como: Ingeniería de Sistemas, Ing.de Telecomunicaciones, Ing. de Sistemas y Computación.</t>
        </r>
      </text>
    </comment>
  </commentList>
  <extLst>
    <ext xmlns:r="http://schemas.openxmlformats.org/officeDocument/2006/relationships" uri="GoogleSheetsCustomDataVersion1">
      <go:sheetsCustomData xmlns:go="http://customooxmlschemas.google.com/" r:id="rId1" roundtripDataSignature="AMtx7miN7YxeATeoXrIxbHKG1uI5DQTBLw=="/>
    </ext>
  </extLst>
</comments>
</file>

<file path=xl/sharedStrings.xml><?xml version="1.0" encoding="utf-8"?>
<sst xmlns="http://schemas.openxmlformats.org/spreadsheetml/2006/main" count="625" uniqueCount="284">
  <si>
    <t>GME-F-2</t>
  </si>
  <si>
    <t>1 de 1</t>
  </si>
  <si>
    <t>Elaboró</t>
  </si>
  <si>
    <t>Revisó</t>
  </si>
  <si>
    <t>Aprobó</t>
  </si>
  <si>
    <t xml:space="preserve">Fecha de vigencia </t>
  </si>
  <si>
    <t>Coordinación Mercadeo y Comunicaciones</t>
  </si>
  <si>
    <t>CONTROL DE CAMBIOS</t>
  </si>
  <si>
    <t>ITEM</t>
  </si>
  <si>
    <t>MODIFICACIÓN</t>
  </si>
  <si>
    <t>Título</t>
  </si>
  <si>
    <t>Se incorporan las estrategias para confirmarse como Plan Estratégico de Mercadeo</t>
  </si>
  <si>
    <t>Titulo</t>
  </si>
  <si>
    <t>Se agrega la matriz de las 5 Fuerzas de Porter</t>
  </si>
  <si>
    <t>INGENIERIA AMBIENTAL</t>
  </si>
  <si>
    <t>INGENIERIA INDUSTRIAL</t>
  </si>
  <si>
    <t>INGENIERIA TELECOMUNICACIONES</t>
  </si>
  <si>
    <t>ARQUITECTURA</t>
  </si>
  <si>
    <t>PUBLICIDAD</t>
  </si>
  <si>
    <t>ADMINISTRACION TURISTICA</t>
  </si>
  <si>
    <t>LIC. TECNOLOGIA E INFORMATICA</t>
  </si>
  <si>
    <t>LIC. ED RELIGIOSA</t>
  </si>
  <si>
    <t>LIC. CIENCIAS NATURALES</t>
  </si>
  <si>
    <t>LIC. MATEMATICAS Y FISICA</t>
  </si>
  <si>
    <t>VARIABLES / IMPACTO</t>
  </si>
  <si>
    <t>FORTALEZAS</t>
  </si>
  <si>
    <t>DEBILIDADES</t>
  </si>
  <si>
    <t>OPORTUNIDADES</t>
  </si>
  <si>
    <t>AMENAZAS</t>
  </si>
  <si>
    <t>PREFERENCIA POR EL PROGRAMA</t>
  </si>
  <si>
    <t>CALIFICACION</t>
  </si>
  <si>
    <t>ALTA</t>
  </si>
  <si>
    <t>MEDIA</t>
  </si>
  <si>
    <t>BAJA</t>
  </si>
  <si>
    <t>PROGRAMA</t>
  </si>
  <si>
    <t>PARTICIPACION</t>
  </si>
  <si>
    <t>CRECIMIENTO</t>
  </si>
  <si>
    <t>TAMAÑO</t>
  </si>
  <si>
    <t>FORTALEZAS Y DEBILIDADES</t>
  </si>
  <si>
    <t>OPORTUNIDADES Y AMENAZAS</t>
  </si>
  <si>
    <t>Factores Internos</t>
  </si>
  <si>
    <t>Factores Externos</t>
  </si>
  <si>
    <t>Variables</t>
  </si>
  <si>
    <t>Valor</t>
  </si>
  <si>
    <t>Programa</t>
  </si>
  <si>
    <t>ANÁLISIS DE PARTICIPACIÓN EN EL MERCADO - PERÍODO 2000-2013</t>
  </si>
  <si>
    <t>Matriculados
UCM</t>
  </si>
  <si>
    <t>Matriculados  en  área de influencia</t>
  </si>
  <si>
    <t>Participación 
%</t>
  </si>
  <si>
    <t>Matriculados UCM</t>
  </si>
  <si>
    <t>Matriculadosen área de influencia</t>
  </si>
  <si>
    <t>% Participación</t>
  </si>
  <si>
    <t>CALIFICACION PARA SATISFACCIÓN</t>
  </si>
  <si>
    <t>1% - 20%</t>
  </si>
  <si>
    <t>21% - 40%</t>
  </si>
  <si>
    <t>41% - 60%</t>
  </si>
  <si>
    <t>61% 80%</t>
  </si>
  <si>
    <t>81% 100%</t>
  </si>
  <si>
    <r>
      <rPr>
        <sz val="11"/>
        <color theme="1"/>
        <rFont val="Calibri"/>
        <family val="2"/>
      </rPr>
      <t xml:space="preserve">SI EL PRECIO DE LA UCM ESTA POR </t>
    </r>
    <r>
      <rPr>
        <b/>
        <sz val="11"/>
        <color theme="1"/>
        <rFont val="Calibri"/>
        <family val="2"/>
      </rPr>
      <t>ENCIMA</t>
    </r>
    <r>
      <rPr>
        <sz val="11"/>
        <color theme="1"/>
        <rFont val="Calibri"/>
        <family val="2"/>
      </rPr>
      <t xml:space="preserve"> DEL PRECIO PROMEDIO DEL MERCADO ES UNA </t>
    </r>
    <r>
      <rPr>
        <b/>
        <sz val="11"/>
        <color theme="1"/>
        <rFont val="Calibri"/>
        <family val="2"/>
      </rPr>
      <t>AMENAZA</t>
    </r>
    <r>
      <rPr>
        <sz val="11"/>
        <color theme="1"/>
        <rFont val="Calibri"/>
        <family val="2"/>
      </rPr>
      <t xml:space="preserve">: 1 - 2 DEPENDIENDO DE LA DIFERENCIA </t>
    </r>
  </si>
  <si>
    <r>
      <rPr>
        <sz val="11"/>
        <color theme="1"/>
        <rFont val="Calibri"/>
        <family val="2"/>
      </rPr>
      <t xml:space="preserve">SI EL PRECIO DE L A UCM ESTA POR </t>
    </r>
    <r>
      <rPr>
        <b/>
        <sz val="11"/>
        <color theme="1"/>
        <rFont val="Calibri"/>
        <family val="2"/>
      </rPr>
      <t>DEBAJO</t>
    </r>
    <r>
      <rPr>
        <sz val="11"/>
        <color theme="1"/>
        <rFont val="Calibri"/>
        <family val="2"/>
      </rPr>
      <t xml:space="preserve"> DEL PRECIO PROMEDIO DEL MERCADO ES UNA </t>
    </r>
    <r>
      <rPr>
        <b/>
        <sz val="11"/>
        <color theme="1"/>
        <rFont val="Calibri"/>
        <family val="2"/>
      </rPr>
      <t>OPORTUNIDAD</t>
    </r>
    <r>
      <rPr>
        <sz val="11"/>
        <color theme="1"/>
        <rFont val="Calibri"/>
        <family val="2"/>
      </rPr>
      <t xml:space="preserve">: 4 - 5 DEPENDIENDO DE LA DIFERENCIA </t>
    </r>
  </si>
  <si>
    <t>Matriz McKinsey</t>
  </si>
  <si>
    <t>Esfuerzo en inversión y crecimiento
(Reforzar)
Proteger posición: crecer al maximo posible, sostener fortalezas
INVERTIR
EXPANSION
Proteger la posición: invertir para creecer sin perder la rentabilidad, esforzarse para mantener puntos fuertes.
DESARROLLO: mantener posición mantener estructura de márgen y buscar dominación</t>
  </si>
  <si>
    <t>Inversión y crecimiento selectivo
(Desarrollar)
Crecer selectivamente:
invertir en segmentos atractivos, neutralizar la competencia, aumentar la rentabilidad via productividad
INVERTIR
INNOVAR PRODUCTO
invertir para construir
búsqueda de liderazgo, construir apoyándose en puntos fuertes, reforzar áreas vulnerables.
Desarrolo selectivo mejorar posición, valorar potencial del liderazgo por segmento.</t>
  </si>
  <si>
    <t>Protección oportuna
(doble o nada)
Proteger y reorientar:
Ganar, concentración en los segmentos atractivos y defensa de fortalezas
PROTEGER
REESTRUCTURAR
Construir selectivamente,especializarse apoyándose en puntos fuertes, buscar caminos de superación de las debilidades, renunciar si aparecen indicadores de que no se mantendrá el crecimiento.
SELECTIVIDAD: prudencia en oportunidades especializarse en nichos, desarrollar alianzas.</t>
  </si>
  <si>
    <t>Atractivo del mercado</t>
  </si>
  <si>
    <t>Inversión y crecimiento selectivo
(Mantener)
Invertir para crecer: desarrollo selectivo de fortalezas, refuerzo áreas vulnerables.
INVERTIR
INNOVAR PRODUCTO
Construir selectivamente: invertir en segmentos atractivos fortalecer la posición fente a la competencia, buscar la rentabilidad mejorando la productividad, 
DESARROLLO SELECTIVO, intentarlo fuertemente, evitar inversión grande, mejorar rentabilidad, consevar la ventaja.</t>
  </si>
  <si>
    <t>Selectividad
(Reorganizar)
Ganar selectivamente:invertir en segmentos de buena rentabilidad y bajo precio
PROTEGER
DIVERSIFICAR
gestión selectiva buscando beneficios: proteger el programa existente, concentrar la inversión en segmentos en buena rentabilidad y bajo riesgo. SELECTIVIDAD: Concentrar inversiones, desarrollo de segmentos claves.</t>
  </si>
  <si>
    <t>Cosechar/Tácticas invisibles
(Replantear)
Ganar: proteger posición en segmentos rentables, perfeccionar productos, minimar inversión.
COSECHAR
LIQUIDAR
Expansión limitada o cosecha: buscar expansión de bajo riesgo, si no hay minimizar inversion y racionalizar operaciones
ABANDO SELECTIVO: Buscar nichos aumentar protección</t>
  </si>
  <si>
    <t>Tamaño
Crecimiento del mercado
Diversidad del mercado
Cambio estructura competitiva
Rentabilidad del sector
Vulnerabilidad a la inflación
Entorno social
Entorno legal
Entorno humano</t>
  </si>
  <si>
    <t>Equilibrar inversión selectiva (Cosechar)
Crecer selectivamente: especialización alrededor de fortalezas limitadas. Neutralizar debilidades, retirarse si no hay crecimiento
PROTEGER
DIVERSIFICAR
Proteger y reenfocar gestión buscando beneficio a corto plazo, concentrarse ens egmentos atractivos, defender puntos fuertes.
SELECTIVDAD: Cosechar selectivamente, reducir gama, conservar rentabilidad.</t>
  </si>
  <si>
    <t>Cosechar/Tácticas invisibles
(Salir con orden)
Expandir selectivamente o cosechar: expandir a bajo riesgo y si no bajar la inversión y racionalizar
COSECHAR
LIQUIDAR.
Gestión buscando beneficios: proteger posición en los segmentos rentables, mejorar la línea de productos minimizar inversiones
ABANDONO SELECTIVO:
Cosechar intensivamente, transformar costos fijos en variables, seleccionar clientes</t>
  </si>
  <si>
    <t>Desinversión rápida
(Abandonar)
Desinvertir vender maximizando el cash y reducción de costos fijos.
DESMANTELAR
LIQUIDAR
Desinvertir: vender maximizando la generación de fondos, disminuir costos fijos y evitar inversiones
ABANDONAR: Minimizar pérdidas, reducir costos fijos, programar retirada.</t>
  </si>
  <si>
    <t>Posición competitiva</t>
  </si>
  <si>
    <t>Tamaño</t>
  </si>
  <si>
    <t>Crecimiento</t>
  </si>
  <si>
    <t>Participación</t>
  </si>
  <si>
    <t>Margenes</t>
  </si>
  <si>
    <t>Rentabilidad</t>
  </si>
  <si>
    <t>Posición tecnologica</t>
  </si>
  <si>
    <t>Fortalezas y debilidaes</t>
  </si>
  <si>
    <t xml:space="preserve">Imagen </t>
  </si>
  <si>
    <t>Personas</t>
  </si>
  <si>
    <t>POLITICOS</t>
  </si>
  <si>
    <t>ACADEMICOS</t>
  </si>
  <si>
    <t>ECONOMICOS</t>
  </si>
  <si>
    <t>SOCIO - CULTURALES</t>
  </si>
  <si>
    <t>TECNOLOGICOS</t>
  </si>
  <si>
    <t>ECOLOGICOS</t>
  </si>
  <si>
    <t>LEGALES</t>
  </si>
  <si>
    <t>INTRODUCCION</t>
  </si>
  <si>
    <t>MADUREZ</t>
  </si>
  <si>
    <t>DECLIVE</t>
  </si>
  <si>
    <t>Total</t>
  </si>
  <si>
    <t>VARIABLE</t>
  </si>
  <si>
    <t>DEFINICION</t>
  </si>
  <si>
    <t>FUENTES DE INFORMACIÓN</t>
  </si>
  <si>
    <t>ENFERMERIA</t>
  </si>
  <si>
    <t>DEMANDA (Número Estudiantes últimos 5 años)</t>
  </si>
  <si>
    <t>El comportamiento del número de estudiantes actuales durante los útimos 5 años</t>
  </si>
  <si>
    <t>Información suministrada por la Unidad de Registro Académico</t>
  </si>
  <si>
    <t>BACTERIOLOGIA</t>
  </si>
  <si>
    <t>COMPORTAMIENTO PQRSF</t>
  </si>
  <si>
    <t>Cantidad de PQRSF generadas al interior del programa</t>
  </si>
  <si>
    <t>Programa institucional  de PQRSF</t>
  </si>
  <si>
    <t>NIVEL DE SATISFACCION DE ACTUALES ESTUDIANTES</t>
  </si>
  <si>
    <t>Nivel de satisfacción de los estudiantes actuales</t>
  </si>
  <si>
    <t>Estudio de Satisfacción Interno</t>
  </si>
  <si>
    <t>EVENTOS ACADEMICOS</t>
  </si>
  <si>
    <t>Cantidad, calidad y constancia de los eventos académicos realizados por el programa.</t>
  </si>
  <si>
    <t>Programa académico</t>
  </si>
  <si>
    <t>INFRAESTRUCTURA</t>
  </si>
  <si>
    <t>Estado de la infraestructura institucional compuesta por salones, laboratorios, espacios.</t>
  </si>
  <si>
    <t>Unidad de Planta Fìsica - Programa Acadèmico</t>
  </si>
  <si>
    <t>RENTABILIDAD - SOSTENIBILIDAD FINANCIERA</t>
  </si>
  <si>
    <t>Refiere a la contribución marginal del programa</t>
  </si>
  <si>
    <t>Análisis de costos</t>
  </si>
  <si>
    <t>NIVEL DE DESERCION</t>
  </si>
  <si>
    <t>Nivel de deserciòn del estudiantes comparados con la media nacional y el comportamiento en el tiempo.</t>
  </si>
  <si>
    <t>Direcciòn planeaciòn - Apoyo a la permanencia</t>
  </si>
  <si>
    <t>EVOLUCION TECNOLOGICA - RECURSOS TECNOLOGICOS</t>
  </si>
  <si>
    <t>El grado de desarrollo e infraestructura del programa respecto al avance del sector</t>
  </si>
  <si>
    <t>Programa académico - Unidad de Sistemas de la información</t>
  </si>
  <si>
    <t>POSICIONAMIENTO</t>
  </si>
  <si>
    <t>Posiciòn que ocupa el programa académico en la mente de la comunidad (especialmente en el mercado objetivo)</t>
  </si>
  <si>
    <t>Unidad de Mercadeo</t>
  </si>
  <si>
    <t>COMPETENCIA</t>
  </si>
  <si>
    <t>El grado de presencia de la competencia frente al programa</t>
  </si>
  <si>
    <t>Estudio de Competencia</t>
  </si>
  <si>
    <t>OFERTA PROGRAMAS SUSTITUTOS</t>
  </si>
  <si>
    <t>Programas académicos que pueden reemplazar el programa académico de la UCM</t>
  </si>
  <si>
    <t>PRECIO DE LOS COMPETIDORES</t>
  </si>
  <si>
    <t>Se compara el precio de las matrículas de la UCM con la competencia</t>
  </si>
  <si>
    <t>PARTICIPACION DE MERCADO</t>
  </si>
  <si>
    <t>Indica la participación de mercado alcanzada por el programa académico</t>
  </si>
  <si>
    <t>DIAGNÓSTICO EN GESTIÓN DEL MERCADO</t>
  </si>
  <si>
    <t>Definición de la posición dentro de la matriz de rentabilidad y la posición competitiva (Mckensey)</t>
  </si>
  <si>
    <t>Diagnóstico matriz Mckensey</t>
  </si>
  <si>
    <t>OCUPACION DE LOS EGRESADOS</t>
  </si>
  <si>
    <t>Nivel de ocupación de las personas egresadas del programa académico</t>
  </si>
  <si>
    <t>Unidad de Egresados</t>
  </si>
  <si>
    <t>COBERTURA DE MERCADO</t>
  </si>
  <si>
    <t>Refiere al total de la zona geográfica cubierta por el programa académico</t>
  </si>
  <si>
    <t>Mercadeo con sus visitas comerciales a los municipios y ciudades</t>
  </si>
  <si>
    <t>CONOCIMIENTO - INTERES DEL PROGRAMA</t>
  </si>
  <si>
    <t>Implica el grado de percepción y conocimiento que se tiene del programa por parte del mercado objetivo</t>
  </si>
  <si>
    <t>Información entregada por los estudiantes potenciales</t>
  </si>
  <si>
    <t>NUEVOS COMPETIDORES</t>
  </si>
  <si>
    <t>El grado de presencia de nuevos competidores del programa</t>
  </si>
  <si>
    <t>ACORDE CON NECESIDADES DE FORMACIÓN</t>
  </si>
  <si>
    <t>Nivel de coherencia entre el programa académico y las necesidades del mercado</t>
  </si>
  <si>
    <t>Información entregado por los estudiantes actuales</t>
  </si>
  <si>
    <t>DEMANDA DEL MERCADO LABORAL</t>
  </si>
  <si>
    <t>Nivel de requerimiento de las empresas de ese perfil de egresados</t>
  </si>
  <si>
    <t>POSICIÓN DEL PROGRAMA EN EL CONTEXTO</t>
  </si>
  <si>
    <t>Nivel de favorabilidad de los factores externos frente al programa académico</t>
  </si>
  <si>
    <t>Matriz Pestel</t>
  </si>
  <si>
    <t>MATRIZ BCG</t>
  </si>
  <si>
    <t>Ubicación del programa académico dentro de la matriz BCG</t>
  </si>
  <si>
    <t>Matriz BCG</t>
  </si>
  <si>
    <t>CAPITAL HUMANO</t>
  </si>
  <si>
    <t>Nivel de calidad y cantidad de las personas que integran el equipo docente y directivo del programa</t>
  </si>
  <si>
    <t>Programa académico - Unidad de Talento Humano</t>
  </si>
  <si>
    <t>MATRÍZ 5 FUERZAS DE PORTER</t>
  </si>
  <si>
    <t>El modelo de las 5 fuerzas de Porter del análisis competitivo, es un enfoque utilizado para desarrollar estrategias en muchas industrias, donde la intensidad de la competencia entre organizaciones varía mucho de una industria a otra, pero se observa como factor común que la intensidad de la competencia es más alta en industrias de bajas ganancias. Las fuerzas son: 
Fuerza 1: Amenaza de Entrada potencial de Nuevos Compradores. (estudiantes)
Fuerza 2: Entrada potencial de Nuevos Competidores. (programas académicos)
Fuerza 3: Poder de Negociación de los Proveedores. (Profesores)
Fuerza 4:Amenaza de productos sustitutos
Fuerza 5: Rivalidad entre Empresas Competidoras.(Universidades)</t>
  </si>
  <si>
    <t>Impacto de la variable Alto: 10
Impacto de la variable Medio: 5
Impacto de la variable Bajo: 1</t>
  </si>
  <si>
    <t>Fuerza 1: 
Amenaza Entrada potencial de Nuevos Compradores (Estudiantes).</t>
  </si>
  <si>
    <t>Fuerza 2: 
Amenaza Entrada potencial de Nuevos Competidores.
(Programas académicos)</t>
  </si>
  <si>
    <t>Fuerza 3: 
Poder de Negociación de los Proveedores.
(Profesores)</t>
  </si>
  <si>
    <t>Fuerza 4: 
Amenaza de productos sustitutos</t>
  </si>
  <si>
    <t>Fuerza 5: 
Rivalidad entre Empresas Competidoras.</t>
  </si>
  <si>
    <t>PROGRAMA / 
VARIABLES DE LAS FUERZAS</t>
  </si>
  <si>
    <t>Cantidad prospectos</t>
  </si>
  <si>
    <t>Estándar de precio de 
matrícula en el mercado</t>
  </si>
  <si>
    <t>Posibilidad de cambiar 
de Universidad</t>
  </si>
  <si>
    <t>Barreras de entrada 
de nuevos programas</t>
  </si>
  <si>
    <t>Diferenciación de programa 
académico competidor</t>
  </si>
  <si>
    <t>Políticas del Gobierno Nacional (MEN)</t>
  </si>
  <si>
    <t>Acceso a nuevos
 lugares de oferta</t>
  </si>
  <si>
    <t xml:space="preserve">Oferta de profesores capacitados y disponibles </t>
  </si>
  <si>
    <t>Los proveedores institucionales se tejen con la UCM</t>
  </si>
  <si>
    <t>Altos costos de los profesores</t>
  </si>
  <si>
    <t>Presencia de Técnicos o Tecnólogos como sustitutos</t>
  </si>
  <si>
    <t>Propensión del prospecto a sustituir el programa académico</t>
  </si>
  <si>
    <t>Programas académicos de pregrado similares</t>
  </si>
  <si>
    <t>Programas académicos de pregrado con menor precio</t>
  </si>
  <si>
    <t>Saturación del mercado</t>
  </si>
  <si>
    <t xml:space="preserve">Crecimiento del sector educativo </t>
  </si>
  <si>
    <t>Cantidad de competidores</t>
  </si>
  <si>
    <t>TOTAL IMPACTO</t>
  </si>
  <si>
    <t>ADMINISTRACIÓN EMPRESAS TURISTICAS</t>
  </si>
  <si>
    <t>MATRIZ DE PLANTEAMIENTO DE ESTRATEGIAS</t>
  </si>
  <si>
    <t>MATRIZ/VARIABLE</t>
  </si>
  <si>
    <t>ESTRATEGIAS PLANTEADAS</t>
  </si>
  <si>
    <t>DOFA</t>
  </si>
  <si>
    <t>MC KINSEY</t>
  </si>
  <si>
    <t>ESFUERZO EN INVERSIÓN Y CRECIMIENTO (REFORZAR)</t>
  </si>
  <si>
    <t>INVERSIÓN Y CRECIMIENTO SELECTIVO
(DESARROLLAR)</t>
  </si>
  <si>
    <t>PROTECCIÓN OPORTUNA (DOBLE O NADA)</t>
  </si>
  <si>
    <t>INVERSIÓN Y CRECIMIENTO SELECTIVO (MANTENER)</t>
  </si>
  <si>
    <t>SELECTIVIDAD (REORGANIZAR)</t>
  </si>
  <si>
    <t>COSECHAR/TÁCTICAS INVISIBLES (REPLANTEAR)</t>
  </si>
  <si>
    <t>EQUILIBRAR INVERSIÓN SELECTIVA (COSECHAR)</t>
  </si>
  <si>
    <t>COSECHAR/TÁCTICAS INVISIBLES (SALIR CON ORDEN)</t>
  </si>
  <si>
    <t>DESINVERSIÓN RÁPIDA (ABANDONAR)</t>
  </si>
  <si>
    <t>BCG</t>
  </si>
  <si>
    <t>ESTRELLA</t>
  </si>
  <si>
    <t>VACA</t>
  </si>
  <si>
    <t>INTERROGANTE</t>
  </si>
  <si>
    <t>PERRO</t>
  </si>
  <si>
    <t>CICLO DE VIDA</t>
  </si>
  <si>
    <t>INTRODUCCIÓN</t>
  </si>
  <si>
    <t>MARKETING MIX</t>
  </si>
  <si>
    <t>PRODUCTO</t>
  </si>
  <si>
    <t>PRECIO</t>
  </si>
  <si>
    <t>PROMOCIÓN           PUBLICIDAD</t>
  </si>
  <si>
    <t xml:space="preserve">DISTRIBUCIÓN </t>
  </si>
  <si>
    <t>SERVICIO</t>
  </si>
  <si>
    <t>SEGMENTACIÓN</t>
  </si>
  <si>
    <t>INSTITUCIONALES</t>
  </si>
  <si>
    <t>CRONOGRAMA PLAN ESTRATÉGICO MERCADEO - UNIDAD DE MERCADEO
UNIVERSIDAD CATÓLICA DE MANIZALES</t>
  </si>
  <si>
    <t>AÑO</t>
  </si>
  <si>
    <t>ACTIVIDAD</t>
  </si>
  <si>
    <t>ENERO</t>
  </si>
  <si>
    <t>FEBRERO</t>
  </si>
  <si>
    <t>MARZO</t>
  </si>
  <si>
    <t>ABRIL</t>
  </si>
  <si>
    <t>MAYO</t>
  </si>
  <si>
    <t>JUNIO</t>
  </si>
  <si>
    <t>JULIO</t>
  </si>
  <si>
    <t>AGOSTO</t>
  </si>
  <si>
    <t>SEPT.</t>
  </si>
  <si>
    <t>OCTUB.</t>
  </si>
  <si>
    <t>NOVIEM.</t>
  </si>
  <si>
    <t>DICIEMB.</t>
  </si>
  <si>
    <t>DEFINICIÓN
 METODOLOGÍA</t>
  </si>
  <si>
    <t>Definición Objetivos</t>
  </si>
  <si>
    <t>X</t>
  </si>
  <si>
    <t>Definición Variables</t>
  </si>
  <si>
    <t>Construcción Plantillas</t>
  </si>
  <si>
    <t>RECOLECCIÓN INFORMACIÓN 
PROGRAMA
 ACADÉMICO</t>
  </si>
  <si>
    <t>Entrevista con Dirección del programa</t>
  </si>
  <si>
    <t>Entrevista Unidad de egresados</t>
  </si>
  <si>
    <t>Entrevista Dirección Financiera</t>
  </si>
  <si>
    <t>Entrevista Apoyo a la permanencia</t>
  </si>
  <si>
    <t>Entrevista Registro académico</t>
  </si>
  <si>
    <t>Análisis Competencia</t>
  </si>
  <si>
    <t>ESTUDIO CARACTERIZACIÓN POBLACIÓN</t>
  </si>
  <si>
    <t>Conceptualización necesidades información estudio caracterización</t>
  </si>
  <si>
    <t>Aplicación instrumento caracterización</t>
  </si>
  <si>
    <t>Tabulación resultados caracterización</t>
  </si>
  <si>
    <t>Socialización resultados estudio caracterización al colectivo docente del programa académico</t>
  </si>
  <si>
    <t>Unificación y socialización estudio caracterización programas de pregrado</t>
  </si>
  <si>
    <t>ESTUDIO 
NIVEL DE 
SATISFACCIÓN
 DE LA POBLACIÓN</t>
  </si>
  <si>
    <t>Conceptualización necesidades información estudio satisfacción</t>
  </si>
  <si>
    <t>Aplicación instrumentos satisfacción</t>
  </si>
  <si>
    <t>Tabulación resultados satisfacción</t>
  </si>
  <si>
    <t>Socialización resultados estudio satisfacción colectivo docente del programa académico</t>
  </si>
  <si>
    <t>Unificación y socialización estudio satisfacción programas de pregrado</t>
  </si>
  <si>
    <t>CONSTRUCCIÓN
 MATRICES</t>
  </si>
  <si>
    <t>Diseño y evaluación matriz PESTEL</t>
  </si>
  <si>
    <t>Diseño y evaluación matriz             Mc Kinsey</t>
  </si>
  <si>
    <t>Diseño y evaluación matriz BCG</t>
  </si>
  <si>
    <t>Diseño y evaluación matriz Ciclo de Vida del Programa</t>
  </si>
  <si>
    <t>DEFINICIÓN 
ESTRATEGIAS DE MERCADEO</t>
  </si>
  <si>
    <t>Estrategias Matriz DOFA</t>
  </si>
  <si>
    <t>Estrategias Matriz Mc Kinsey</t>
  </si>
  <si>
    <t>Estrategias Matriz BCG</t>
  </si>
  <si>
    <t>Estrategias Matriz Ciclo de Vida Programa</t>
  </si>
  <si>
    <t>Estrategias Marketing Mix</t>
  </si>
  <si>
    <t>Estrategias Servicio</t>
  </si>
  <si>
    <t>Estrategias Segmentación</t>
  </si>
  <si>
    <t>Estrategias Institucionales</t>
  </si>
  <si>
    <t>CONSTRUCCIÓN 
ENTREGABLES</t>
  </si>
  <si>
    <t>Socialización equipo directivo</t>
  </si>
  <si>
    <t>Socialización y entrega documento Plan Estratégico de Mercadeo por programa</t>
  </si>
  <si>
    <t>GESTIÓN DE MERCADEO</t>
  </si>
  <si>
    <t>Código:</t>
  </si>
  <si>
    <t>Versión:</t>
  </si>
  <si>
    <t>Página:</t>
  </si>
  <si>
    <t xml:space="preserve">PLAN ESTRATÉGICO 
DE MARKETING </t>
  </si>
  <si>
    <t>Consejo de 
Rectoría</t>
  </si>
  <si>
    <t>Dirección de Aseguramiento de la Calidad
Líder SIG</t>
  </si>
  <si>
    <t>FECHA</t>
  </si>
  <si>
    <t>VERSIÓN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</si>
</sst>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mm&quot; de &quot;yyyy"/>
    <numFmt numFmtId="165" formatCode="0.0"/>
  </numFmts>
  <fonts count="44">
    <font>
      <sz val="11"/>
      <color theme="1"/>
      <name val="Arial"/>
    </font>
    <font>
      <sz val="11"/>
      <color theme="1"/>
      <name val="Calibri"/>
      <family val="2"/>
    </font>
    <font>
      <sz val="11"/>
      <name val="Arial"/>
      <family val="2"/>
    </font>
    <font>
      <b/>
      <sz val="11"/>
      <color theme="1"/>
      <name val="Century Gothic"/>
      <family val="1"/>
    </font>
    <font>
      <sz val="11"/>
      <color theme="1"/>
      <name val="Century Gothic"/>
      <family val="1"/>
    </font>
    <font>
      <b/>
      <sz val="11"/>
      <color theme="1"/>
      <name val="Calibri"/>
      <family val="2"/>
    </font>
    <font>
      <sz val="10"/>
      <color theme="1"/>
      <name val="Arial"/>
      <family val="2"/>
    </font>
    <font>
      <sz val="10"/>
      <color rgb="FF000000"/>
      <name val="Arial"/>
      <family val="2"/>
    </font>
    <font>
      <b/>
      <sz val="16"/>
      <color theme="1"/>
      <name val="Calibri"/>
      <family val="2"/>
    </font>
    <font>
      <b/>
      <sz val="14"/>
      <color theme="1"/>
      <name val="Calibri"/>
      <family val="2"/>
    </font>
    <font>
      <b/>
      <sz val="8"/>
      <color theme="1"/>
      <name val="Calibri"/>
      <family val="2"/>
    </font>
    <font>
      <b/>
      <sz val="9"/>
      <color theme="1"/>
      <name val="Calibri"/>
      <family val="2"/>
    </font>
    <font>
      <b/>
      <sz val="10"/>
      <color theme="1"/>
      <name val="Calibri"/>
      <family val="2"/>
    </font>
    <font>
      <b/>
      <sz val="18"/>
      <color theme="1"/>
      <name val="Calibri"/>
      <family val="2"/>
    </font>
    <font>
      <b/>
      <sz val="11"/>
      <color theme="0"/>
      <name val="Calibri"/>
      <family val="2"/>
    </font>
    <font>
      <sz val="11"/>
      <color theme="0"/>
      <name val="Calibri"/>
      <family val="2"/>
    </font>
    <font>
      <sz val="7"/>
      <color theme="1"/>
      <name val="Calibri"/>
      <family val="2"/>
    </font>
    <font>
      <b/>
      <sz val="20"/>
      <color theme="1"/>
      <name val="Calibri"/>
      <family val="2"/>
    </font>
    <font>
      <b/>
      <sz val="14"/>
      <color rgb="FFFFFFFF"/>
      <name val="Calibri"/>
      <family val="2"/>
    </font>
    <font>
      <b/>
      <sz val="11"/>
      <color rgb="FF203764"/>
      <name val="Calibri"/>
      <family val="2"/>
    </font>
    <font>
      <b/>
      <sz val="12"/>
      <color rgb="FFFFFFFF"/>
      <name val="Calibri"/>
      <family val="2"/>
    </font>
    <font>
      <b/>
      <sz val="12"/>
      <color rgb="FF203764"/>
      <name val="Calibri"/>
      <family val="2"/>
    </font>
    <font>
      <b/>
      <sz val="16"/>
      <color rgb="FFFFFFFF"/>
      <name val="Calibri"/>
      <family val="2"/>
    </font>
    <font>
      <sz val="12"/>
      <color rgb="FF203764"/>
      <name val="Calibri"/>
      <family val="2"/>
    </font>
    <font>
      <b/>
      <sz val="11"/>
      <color rgb="FF4E2B7E"/>
      <name val="&quot;Century Gothic&quot;"/>
    </font>
    <font>
      <b/>
      <sz val="11"/>
      <color rgb="FFFFFFFF"/>
      <name val="Calibri"/>
      <family val="2"/>
    </font>
    <font>
      <sz val="14"/>
      <color theme="1"/>
      <name val="Arial Rounded"/>
    </font>
    <font>
      <b/>
      <sz val="14"/>
      <color theme="1"/>
      <name val="Aharoni"/>
    </font>
    <font>
      <sz val="14"/>
      <color theme="1"/>
      <name val="Aharoni"/>
    </font>
    <font>
      <b/>
      <u/>
      <sz val="12"/>
      <color theme="1"/>
      <name val="Arial"/>
      <family val="2"/>
    </font>
    <font>
      <sz val="9"/>
      <color rgb="FF000000"/>
      <name val="Noto Sans Symbols"/>
    </font>
    <font>
      <sz val="12"/>
      <color rgb="FF000000"/>
      <name val="Noto Sans Symbols"/>
    </font>
    <font>
      <b/>
      <sz val="12"/>
      <color rgb="FF000000"/>
      <name val="Arial"/>
      <family val="2"/>
    </font>
    <font>
      <b/>
      <u/>
      <sz val="12"/>
      <color rgb="FF000000"/>
      <name val="Arial"/>
      <family val="2"/>
    </font>
    <font>
      <b/>
      <sz val="9"/>
      <color rgb="FF000000"/>
      <name val="Arial"/>
      <family val="2"/>
    </font>
    <font>
      <sz val="9"/>
      <color rgb="FF000000"/>
      <name val="Arial"/>
      <family val="2"/>
    </font>
    <font>
      <sz val="9"/>
      <color theme="1"/>
      <name val="Arial"/>
      <family val="2"/>
    </font>
    <font>
      <b/>
      <sz val="9"/>
      <color theme="1"/>
      <name val="Arial"/>
      <family val="2"/>
    </font>
    <font>
      <b/>
      <sz val="16"/>
      <color theme="1"/>
      <name val="Aharoni"/>
    </font>
    <font>
      <b/>
      <sz val="12"/>
      <color theme="1"/>
      <name val="Calibri"/>
      <family val="2"/>
    </font>
    <font>
      <sz val="11"/>
      <color theme="1"/>
      <name val="Arial"/>
      <family val="2"/>
    </font>
    <font>
      <sz val="11"/>
      <color theme="1"/>
      <name val="Century Gothic"/>
      <family val="2"/>
    </font>
    <font>
      <b/>
      <sz val="11"/>
      <color theme="1"/>
      <name val="Century Gothic"/>
      <family val="2"/>
    </font>
    <font>
      <sz val="11"/>
      <name val="Century Gothic"/>
      <family val="2"/>
    </font>
  </fonts>
  <fills count="33">
    <fill>
      <patternFill patternType="none"/>
    </fill>
    <fill>
      <patternFill patternType="gray125"/>
    </fill>
    <fill>
      <patternFill patternType="solid">
        <fgColor theme="0"/>
        <bgColor theme="0"/>
      </patternFill>
    </fill>
    <fill>
      <patternFill patternType="solid">
        <fgColor rgb="FF76923C"/>
        <bgColor rgb="FF76923C"/>
      </patternFill>
    </fill>
    <fill>
      <patternFill patternType="solid">
        <fgColor rgb="FFB2A1C7"/>
        <bgColor rgb="FFB2A1C7"/>
      </patternFill>
    </fill>
    <fill>
      <patternFill patternType="solid">
        <fgColor rgb="FFC2D69B"/>
        <bgColor rgb="FFC2D69B"/>
      </patternFill>
    </fill>
    <fill>
      <patternFill patternType="solid">
        <fgColor rgb="FFA5A5A5"/>
        <bgColor rgb="FFA5A5A5"/>
      </patternFill>
    </fill>
    <fill>
      <patternFill patternType="solid">
        <fgColor rgb="FF31859B"/>
        <bgColor rgb="FF31859B"/>
      </patternFill>
    </fill>
    <fill>
      <patternFill patternType="solid">
        <fgColor rgb="FFB8CCE4"/>
        <bgColor rgb="FFB8CCE4"/>
      </patternFill>
    </fill>
    <fill>
      <patternFill patternType="solid">
        <fgColor rgb="FFD6E3BC"/>
        <bgColor rgb="FFD6E3BC"/>
      </patternFill>
    </fill>
    <fill>
      <patternFill patternType="solid">
        <fgColor rgb="FF8DB3E2"/>
        <bgColor rgb="FF8DB3E2"/>
      </patternFill>
    </fill>
    <fill>
      <patternFill patternType="solid">
        <fgColor rgb="FF95B3D7"/>
        <bgColor rgb="FF95B3D7"/>
      </patternFill>
    </fill>
    <fill>
      <patternFill patternType="solid">
        <fgColor rgb="FFFFFF00"/>
        <bgColor rgb="FFFFFF00"/>
      </patternFill>
    </fill>
    <fill>
      <patternFill patternType="solid">
        <fgColor rgb="FF92D050"/>
        <bgColor rgb="FF92D050"/>
      </patternFill>
    </fill>
    <fill>
      <patternFill patternType="solid">
        <fgColor rgb="FFD99594"/>
        <bgColor rgb="FFD99594"/>
      </patternFill>
    </fill>
    <fill>
      <patternFill patternType="solid">
        <fgColor rgb="FFE2E9A1"/>
        <bgColor rgb="FFE2E9A1"/>
      </patternFill>
    </fill>
    <fill>
      <patternFill patternType="solid">
        <fgColor rgb="FF7F7F7F"/>
        <bgColor rgb="FF7F7F7F"/>
      </patternFill>
    </fill>
    <fill>
      <patternFill patternType="solid">
        <fgColor rgb="FF548DD4"/>
        <bgColor rgb="FF548DD4"/>
      </patternFill>
    </fill>
    <fill>
      <patternFill patternType="solid">
        <fgColor rgb="FF0C0C0C"/>
        <bgColor rgb="FF0C0C0C"/>
      </patternFill>
    </fill>
    <fill>
      <patternFill patternType="solid">
        <fgColor rgb="FFE36C09"/>
        <bgColor rgb="FFE36C09"/>
      </patternFill>
    </fill>
    <fill>
      <patternFill patternType="solid">
        <fgColor rgb="FF5F497A"/>
        <bgColor rgb="FF5F497A"/>
      </patternFill>
    </fill>
    <fill>
      <patternFill patternType="solid">
        <fgColor rgb="FFD21AC0"/>
        <bgColor rgb="FFD21AC0"/>
      </patternFill>
    </fill>
    <fill>
      <patternFill patternType="solid">
        <fgColor rgb="FFBFBFBF"/>
        <bgColor rgb="FFBFBFBF"/>
      </patternFill>
    </fill>
    <fill>
      <patternFill patternType="solid">
        <fgColor rgb="FFC6D9F0"/>
        <bgColor rgb="FFC6D9F0"/>
      </patternFill>
    </fill>
    <fill>
      <patternFill patternType="solid">
        <fgColor rgb="FFFABF8F"/>
        <bgColor rgb="FFFABF8F"/>
      </patternFill>
    </fill>
    <fill>
      <patternFill patternType="solid">
        <fgColor rgb="FFFD8DF2"/>
        <bgColor rgb="FFFD8DF2"/>
      </patternFill>
    </fill>
    <fill>
      <patternFill patternType="solid">
        <fgColor rgb="FF203764"/>
        <bgColor rgb="FF203764"/>
      </patternFill>
    </fill>
    <fill>
      <patternFill patternType="solid">
        <fgColor rgb="FFCCCFFF"/>
        <bgColor rgb="FFCCCFFF"/>
      </patternFill>
    </fill>
    <fill>
      <patternFill patternType="solid">
        <fgColor rgb="FFE63853"/>
        <bgColor rgb="FFE63853"/>
      </patternFill>
    </fill>
    <fill>
      <patternFill patternType="solid">
        <fgColor rgb="FFDBE5F1"/>
        <bgColor rgb="FFDBE5F1"/>
      </patternFill>
    </fill>
    <fill>
      <patternFill patternType="solid">
        <fgColor rgb="FFB6DDE8"/>
        <bgColor rgb="FFB6DDE8"/>
      </patternFill>
    </fill>
    <fill>
      <patternFill patternType="solid">
        <fgColor rgb="FFFDE9D9"/>
        <bgColor rgb="FFFDE9D9"/>
      </patternFill>
    </fill>
    <fill>
      <patternFill patternType="solid">
        <fgColor theme="0" tint="-0.249977111117893"/>
        <bgColor indexed="64"/>
      </patternFill>
    </fill>
  </fills>
  <borders count="63">
    <border>
      <left/>
      <right/>
      <top/>
      <bottom/>
      <diagonal/>
    </border>
    <border>
      <left style="medium">
        <color rgb="FF000000"/>
      </left>
      <right/>
      <top style="medium">
        <color rgb="FF000000"/>
      </top>
      <bottom/>
      <diagonal/>
    </border>
    <border>
      <left/>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thin">
        <color rgb="FF000000"/>
      </left>
      <right/>
      <top/>
      <bottom style="thin">
        <color rgb="FF000000"/>
      </bottom>
      <diagonal/>
    </border>
    <border>
      <left/>
      <right style="medium">
        <color rgb="FF000000"/>
      </right>
      <top/>
      <bottom style="thin">
        <color rgb="FF000000"/>
      </bottom>
      <diagonal/>
    </border>
    <border>
      <left/>
      <right/>
      <top/>
      <bottom style="thin">
        <color rgb="FF000000"/>
      </bottom>
      <diagonal/>
    </border>
    <border>
      <left/>
      <right/>
      <top style="thin">
        <color rgb="FF000000"/>
      </top>
      <bottom style="thin">
        <color rgb="FF000000"/>
      </bottom>
      <diagonal/>
    </border>
    <border>
      <left style="thin">
        <color rgb="FF000000"/>
      </left>
      <right/>
      <top/>
      <bottom/>
      <diagonal/>
    </border>
    <border>
      <left/>
      <right/>
      <top style="thin">
        <color rgb="FF000000"/>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medium">
        <color rgb="FF000000"/>
      </left>
      <right style="thin">
        <color rgb="FF000000"/>
      </right>
      <top/>
      <bottom/>
      <diagonal/>
    </border>
    <border>
      <left/>
      <right/>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thin">
        <color rgb="FF000000"/>
      </left>
      <right style="medium">
        <color rgb="FF000000"/>
      </right>
      <top/>
      <bottom/>
      <diagonal/>
    </border>
    <border>
      <left style="medium">
        <color rgb="FF000000"/>
      </left>
      <right style="medium">
        <color rgb="FF000000"/>
      </right>
      <top/>
      <bottom/>
      <diagonal/>
    </border>
    <border>
      <left/>
      <right style="medium">
        <color rgb="FF000000"/>
      </right>
      <top/>
      <bottom/>
      <diagonal/>
    </border>
    <border>
      <left style="thin">
        <color rgb="FF000000"/>
      </left>
      <right style="medium">
        <color rgb="FF000000"/>
      </right>
      <top/>
      <bottom style="thin">
        <color rgb="FF000000"/>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
    <xf numFmtId="0" fontId="0" fillId="0" borderId="0"/>
  </cellStyleXfs>
  <cellXfs count="289">
    <xf numFmtId="0" fontId="0" fillId="0" borderId="0" xfId="0"/>
    <xf numFmtId="0" fontId="1" fillId="0" borderId="0" xfId="0" applyFont="1"/>
    <xf numFmtId="0" fontId="3" fillId="2" borderId="14" xfId="0" applyFont="1" applyFill="1" applyBorder="1" applyAlignment="1">
      <alignment horizontal="center" vertical="center" wrapText="1"/>
    </xf>
    <xf numFmtId="0" fontId="3" fillId="2" borderId="15" xfId="0" applyFont="1" applyFill="1" applyBorder="1" applyAlignment="1">
      <alignment horizontal="center" vertical="center" wrapText="1"/>
    </xf>
    <xf numFmtId="15" fontId="1" fillId="0" borderId="0" xfId="0" applyNumberFormat="1" applyFont="1"/>
    <xf numFmtId="0" fontId="1" fillId="0" borderId="0" xfId="0" applyFont="1" applyAlignment="1">
      <alignment horizontal="center"/>
    </xf>
    <xf numFmtId="0" fontId="5" fillId="4" borderId="19" xfId="0" applyFont="1" applyFill="1" applyBorder="1" applyAlignment="1">
      <alignment horizontal="center"/>
    </xf>
    <xf numFmtId="0" fontId="5" fillId="5" borderId="19" xfId="0" applyFont="1" applyFill="1" applyBorder="1" applyAlignment="1">
      <alignment horizontal="center"/>
    </xf>
    <xf numFmtId="0" fontId="1" fillId="4" borderId="19" xfId="0" applyFont="1" applyFill="1" applyBorder="1" applyAlignment="1">
      <alignment horizontal="center"/>
    </xf>
    <xf numFmtId="0" fontId="5" fillId="3" borderId="19" xfId="0" applyFont="1" applyFill="1" applyBorder="1" applyAlignment="1">
      <alignment horizontal="center" vertical="center"/>
    </xf>
    <xf numFmtId="0" fontId="1" fillId="5" borderId="19" xfId="0" applyFont="1" applyFill="1" applyBorder="1" applyAlignment="1">
      <alignment horizontal="center"/>
    </xf>
    <xf numFmtId="0" fontId="6" fillId="0" borderId="19" xfId="0" applyFont="1" applyBorder="1" applyAlignment="1">
      <alignment vertical="center" wrapText="1"/>
    </xf>
    <xf numFmtId="0" fontId="7" fillId="0" borderId="19" xfId="0" applyFont="1" applyBorder="1" applyAlignment="1">
      <alignment vertical="center" wrapText="1"/>
    </xf>
    <xf numFmtId="0" fontId="1" fillId="0" borderId="5" xfId="0" applyFont="1" applyBorder="1"/>
    <xf numFmtId="0" fontId="1" fillId="0" borderId="6" xfId="0" applyFont="1" applyBorder="1"/>
    <xf numFmtId="0" fontId="1" fillId="0" borderId="10" xfId="0" applyFont="1" applyBorder="1"/>
    <xf numFmtId="0" fontId="1" fillId="0" borderId="11" xfId="0" applyFont="1" applyBorder="1"/>
    <xf numFmtId="0" fontId="5" fillId="7" borderId="22" xfId="0" applyFont="1" applyFill="1" applyBorder="1" applyAlignment="1">
      <alignment vertical="center"/>
    </xf>
    <xf numFmtId="9" fontId="5" fillId="7" borderId="23" xfId="0" applyNumberFormat="1" applyFont="1" applyFill="1" applyBorder="1" applyAlignment="1">
      <alignment vertical="center"/>
    </xf>
    <xf numFmtId="0" fontId="5" fillId="0" borderId="0" xfId="0" applyFont="1" applyAlignment="1">
      <alignment horizontal="center"/>
    </xf>
    <xf numFmtId="0" fontId="8" fillId="0" borderId="0" xfId="0" applyFont="1"/>
    <xf numFmtId="0" fontId="1" fillId="0" borderId="19" xfId="0" applyFont="1" applyBorder="1" applyAlignment="1">
      <alignment horizontal="center"/>
    </xf>
    <xf numFmtId="0" fontId="9" fillId="0" borderId="0" xfId="0" applyFont="1"/>
    <xf numFmtId="0" fontId="1" fillId="0" borderId="5" xfId="0" applyFont="1" applyBorder="1" applyAlignment="1">
      <alignment horizontal="left" vertical="center" wrapText="1"/>
    </xf>
    <xf numFmtId="0" fontId="1" fillId="0" borderId="5" xfId="0" applyFont="1" applyBorder="1" applyAlignment="1">
      <alignment horizontal="left" vertical="center"/>
    </xf>
    <xf numFmtId="0" fontId="1" fillId="0" borderId="0" xfId="0" applyFont="1" applyAlignment="1">
      <alignment horizontal="center" vertical="center"/>
    </xf>
    <xf numFmtId="0" fontId="5" fillId="7" borderId="3" xfId="0" applyFont="1" applyFill="1" applyBorder="1"/>
    <xf numFmtId="0" fontId="1" fillId="7" borderId="4" xfId="0" applyFont="1" applyFill="1" applyBorder="1" applyAlignment="1">
      <alignment horizontal="center"/>
    </xf>
    <xf numFmtId="0" fontId="5" fillId="7" borderId="10" xfId="0" applyFont="1" applyFill="1" applyBorder="1"/>
    <xf numFmtId="0" fontId="1" fillId="7" borderId="11" xfId="0" applyFont="1" applyFill="1" applyBorder="1" applyAlignment="1">
      <alignment horizontal="center"/>
    </xf>
    <xf numFmtId="0" fontId="1" fillId="0" borderId="0" xfId="0" applyFont="1" applyAlignment="1">
      <alignment vertical="center" wrapText="1"/>
    </xf>
    <xf numFmtId="0" fontId="5" fillId="0" borderId="0" xfId="0" applyFont="1"/>
    <xf numFmtId="0" fontId="5" fillId="0" borderId="0" xfId="0" applyFont="1" applyAlignment="1">
      <alignment horizontal="left" wrapText="1"/>
    </xf>
    <xf numFmtId="0" fontId="8" fillId="0" borderId="0" xfId="0" applyFont="1" applyAlignment="1">
      <alignment horizontal="center"/>
    </xf>
    <xf numFmtId="0" fontId="5" fillId="10" borderId="19" xfId="0" applyFont="1" applyFill="1" applyBorder="1" applyAlignment="1">
      <alignment vertical="center"/>
    </xf>
    <xf numFmtId="0" fontId="5" fillId="13" borderId="19" xfId="0" applyFont="1" applyFill="1" applyBorder="1" applyAlignment="1">
      <alignment horizontal="center" vertical="center"/>
    </xf>
    <xf numFmtId="0" fontId="5" fillId="0" borderId="19" xfId="0" applyFont="1" applyBorder="1"/>
    <xf numFmtId="0" fontId="5" fillId="9" borderId="19" xfId="0" applyFont="1" applyFill="1" applyBorder="1"/>
    <xf numFmtId="0" fontId="1" fillId="0" borderId="19" xfId="0" applyFont="1" applyBorder="1"/>
    <xf numFmtId="0" fontId="5" fillId="12" borderId="19" xfId="0" applyFont="1" applyFill="1" applyBorder="1" applyAlignment="1">
      <alignment horizontal="center"/>
    </xf>
    <xf numFmtId="0" fontId="1" fillId="0" borderId="19" xfId="0" applyFont="1" applyBorder="1" applyAlignment="1">
      <alignment horizontal="center" vertical="center"/>
    </xf>
    <xf numFmtId="0" fontId="1" fillId="0" borderId="19" xfId="0" applyFont="1" applyBorder="1" applyAlignment="1">
      <alignment horizontal="left" vertical="center" wrapText="1"/>
    </xf>
    <xf numFmtId="0" fontId="1" fillId="0" borderId="19" xfId="0" applyFont="1" applyBorder="1" applyAlignment="1">
      <alignment horizontal="left" vertical="center"/>
    </xf>
    <xf numFmtId="0" fontId="9" fillId="0" borderId="0" xfId="0" applyFont="1" applyAlignment="1">
      <alignment horizontal="left" vertical="center"/>
    </xf>
    <xf numFmtId="0" fontId="5" fillId="12" borderId="19" xfId="0" applyFont="1" applyFill="1" applyBorder="1" applyAlignment="1">
      <alignment horizontal="center" vertical="center"/>
    </xf>
    <xf numFmtId="0" fontId="1" fillId="0" borderId="19" xfId="0" applyFont="1" applyBorder="1" applyAlignment="1">
      <alignment vertical="center" wrapText="1"/>
    </xf>
    <xf numFmtId="0" fontId="1" fillId="0" borderId="19" xfId="0" applyFont="1" applyBorder="1" applyAlignment="1">
      <alignment wrapText="1"/>
    </xf>
    <xf numFmtId="0" fontId="13" fillId="0" borderId="0" xfId="0" applyFont="1"/>
    <xf numFmtId="0" fontId="1" fillId="13" borderId="19" xfId="0" applyFont="1" applyFill="1" applyBorder="1" applyAlignment="1">
      <alignment horizontal="center" vertical="center" wrapText="1"/>
    </xf>
    <xf numFmtId="0" fontId="1" fillId="15" borderId="19" xfId="0" applyFont="1" applyFill="1" applyBorder="1" applyAlignment="1">
      <alignment horizontal="center" vertical="center" wrapText="1"/>
    </xf>
    <xf numFmtId="0" fontId="1" fillId="11" borderId="19" xfId="0" applyFont="1" applyFill="1" applyBorder="1" applyAlignment="1">
      <alignment horizontal="center" vertical="center" wrapText="1"/>
    </xf>
    <xf numFmtId="0" fontId="1" fillId="0" borderId="0" xfId="0" applyFont="1" applyAlignment="1">
      <alignment wrapText="1"/>
    </xf>
    <xf numFmtId="0" fontId="5" fillId="3" borderId="32" xfId="0" applyFont="1" applyFill="1" applyBorder="1" applyAlignment="1">
      <alignment horizontal="center"/>
    </xf>
    <xf numFmtId="0" fontId="5" fillId="17" borderId="32" xfId="0" applyFont="1" applyFill="1" applyBorder="1" applyAlignment="1">
      <alignment horizontal="center"/>
    </xf>
    <xf numFmtId="0" fontId="14" fillId="18" borderId="32" xfId="0" applyFont="1" applyFill="1" applyBorder="1" applyAlignment="1">
      <alignment horizontal="center"/>
    </xf>
    <xf numFmtId="0" fontId="5" fillId="19" borderId="32" xfId="0" applyFont="1" applyFill="1" applyBorder="1" applyAlignment="1">
      <alignment horizontal="center"/>
    </xf>
    <xf numFmtId="0" fontId="14" fillId="20" borderId="32" xfId="0" applyFont="1" applyFill="1" applyBorder="1" applyAlignment="1">
      <alignment horizontal="center"/>
    </xf>
    <xf numFmtId="0" fontId="5" fillId="21" borderId="32" xfId="0" applyFont="1" applyFill="1" applyBorder="1" applyAlignment="1">
      <alignment horizontal="center"/>
    </xf>
    <xf numFmtId="0" fontId="5" fillId="12" borderId="32" xfId="0" applyFont="1" applyFill="1" applyBorder="1" applyAlignment="1">
      <alignment horizontal="center"/>
    </xf>
    <xf numFmtId="0" fontId="5" fillId="22" borderId="3" xfId="0" applyFont="1" applyFill="1" applyBorder="1" applyAlignment="1">
      <alignment horizontal="center" vertical="center"/>
    </xf>
    <xf numFmtId="0" fontId="5" fillId="22" borderId="32" xfId="0" applyFont="1" applyFill="1" applyBorder="1" applyAlignment="1">
      <alignment horizontal="center" vertical="center"/>
    </xf>
    <xf numFmtId="0" fontId="5" fillId="3" borderId="19" xfId="0" applyFont="1" applyFill="1" applyBorder="1" applyAlignment="1">
      <alignment horizontal="center"/>
    </xf>
    <xf numFmtId="0" fontId="5" fillId="17" borderId="19" xfId="0" applyFont="1" applyFill="1" applyBorder="1" applyAlignment="1">
      <alignment horizontal="center"/>
    </xf>
    <xf numFmtId="0" fontId="14" fillId="18" borderId="19" xfId="0" applyFont="1" applyFill="1" applyBorder="1" applyAlignment="1">
      <alignment horizontal="center"/>
    </xf>
    <xf numFmtId="0" fontId="5" fillId="19" borderId="19" xfId="0" applyFont="1" applyFill="1" applyBorder="1" applyAlignment="1">
      <alignment horizontal="center"/>
    </xf>
    <xf numFmtId="0" fontId="14" fillId="20" borderId="19" xfId="0" applyFont="1" applyFill="1" applyBorder="1" applyAlignment="1">
      <alignment horizontal="center"/>
    </xf>
    <xf numFmtId="0" fontId="5" fillId="21" borderId="19" xfId="0" applyFont="1" applyFill="1" applyBorder="1" applyAlignment="1">
      <alignment horizontal="center"/>
    </xf>
    <xf numFmtId="0" fontId="5" fillId="22" borderId="5" xfId="0" applyFont="1" applyFill="1" applyBorder="1" applyAlignment="1">
      <alignment horizontal="left"/>
    </xf>
    <xf numFmtId="0" fontId="1" fillId="3" borderId="34" xfId="0" applyFont="1" applyFill="1" applyBorder="1" applyAlignment="1">
      <alignment horizontal="center"/>
    </xf>
    <xf numFmtId="0" fontId="1" fillId="17" borderId="34" xfId="0" applyFont="1" applyFill="1" applyBorder="1" applyAlignment="1">
      <alignment horizontal="center"/>
    </xf>
    <xf numFmtId="0" fontId="15" fillId="18" borderId="34" xfId="0" applyFont="1" applyFill="1" applyBorder="1" applyAlignment="1">
      <alignment horizontal="center"/>
    </xf>
    <xf numFmtId="0" fontId="1" fillId="19" borderId="34" xfId="0" applyFont="1" applyFill="1" applyBorder="1" applyAlignment="1">
      <alignment horizontal="center"/>
    </xf>
    <xf numFmtId="0" fontId="15" fillId="20" borderId="34" xfId="0" applyFont="1" applyFill="1" applyBorder="1" applyAlignment="1">
      <alignment horizontal="center"/>
    </xf>
    <xf numFmtId="0" fontId="1" fillId="21" borderId="34" xfId="0" applyFont="1" applyFill="1" applyBorder="1" applyAlignment="1">
      <alignment horizontal="center"/>
    </xf>
    <xf numFmtId="0" fontId="1" fillId="12" borderId="34" xfId="0" applyFont="1" applyFill="1" applyBorder="1" applyAlignment="1">
      <alignment horizontal="center"/>
    </xf>
    <xf numFmtId="0" fontId="1" fillId="5" borderId="35" xfId="0" applyFont="1" applyFill="1" applyBorder="1"/>
    <xf numFmtId="0" fontId="1" fillId="5" borderId="36" xfId="0" applyFont="1" applyFill="1" applyBorder="1" applyAlignment="1">
      <alignment horizontal="center" vertical="center"/>
    </xf>
    <xf numFmtId="0" fontId="1" fillId="23" borderId="35" xfId="0" applyFont="1" applyFill="1" applyBorder="1"/>
    <xf numFmtId="0" fontId="1" fillId="23" borderId="36" xfId="0" applyFont="1" applyFill="1" applyBorder="1" applyAlignment="1">
      <alignment horizontal="center" vertical="center"/>
    </xf>
    <xf numFmtId="0" fontId="1" fillId="22" borderId="35" xfId="0" applyFont="1" applyFill="1" applyBorder="1"/>
    <xf numFmtId="0" fontId="1" fillId="22" borderId="36" xfId="0" applyFont="1" applyFill="1" applyBorder="1" applyAlignment="1">
      <alignment horizontal="center" vertical="center"/>
    </xf>
    <xf numFmtId="0" fontId="1" fillId="24" borderId="35" xfId="0" applyFont="1" applyFill="1" applyBorder="1"/>
    <xf numFmtId="0" fontId="1" fillId="24" borderId="36" xfId="0" applyFont="1" applyFill="1" applyBorder="1" applyAlignment="1">
      <alignment horizontal="center"/>
    </xf>
    <xf numFmtId="0" fontId="1" fillId="4" borderId="35" xfId="0" applyFont="1" applyFill="1" applyBorder="1"/>
    <xf numFmtId="0" fontId="1" fillId="4" borderId="36" xfId="0" applyFont="1" applyFill="1" applyBorder="1" applyAlignment="1">
      <alignment horizontal="center"/>
    </xf>
    <xf numFmtId="0" fontId="1" fillId="25" borderId="35" xfId="0" applyFont="1" applyFill="1" applyBorder="1"/>
    <xf numFmtId="0" fontId="1" fillId="25" borderId="36" xfId="0" applyFont="1" applyFill="1" applyBorder="1" applyAlignment="1">
      <alignment horizontal="center"/>
    </xf>
    <xf numFmtId="0" fontId="1" fillId="15" borderId="35" xfId="0" applyFont="1" applyFill="1" applyBorder="1"/>
    <xf numFmtId="0" fontId="1" fillId="15" borderId="36" xfId="0" applyFont="1" applyFill="1" applyBorder="1" applyAlignment="1">
      <alignment horizontal="center"/>
    </xf>
    <xf numFmtId="0" fontId="1" fillId="5" borderId="5" xfId="0" applyFont="1" applyFill="1" applyBorder="1"/>
    <xf numFmtId="0" fontId="1" fillId="5" borderId="19" xfId="0" applyFont="1" applyFill="1" applyBorder="1" applyAlignment="1">
      <alignment horizontal="center" vertical="center"/>
    </xf>
    <xf numFmtId="0" fontId="1" fillId="23" borderId="5" xfId="0" applyFont="1" applyFill="1" applyBorder="1"/>
    <xf numFmtId="0" fontId="1" fillId="23" borderId="19" xfId="0" applyFont="1" applyFill="1" applyBorder="1" applyAlignment="1">
      <alignment horizontal="center" vertical="center"/>
    </xf>
    <xf numFmtId="0" fontId="1" fillId="22" borderId="5" xfId="0" applyFont="1" applyFill="1" applyBorder="1"/>
    <xf numFmtId="0" fontId="1" fillId="22" borderId="19" xfId="0" applyFont="1" applyFill="1" applyBorder="1" applyAlignment="1">
      <alignment horizontal="center" vertical="center"/>
    </xf>
    <xf numFmtId="0" fontId="1" fillId="24" borderId="5" xfId="0" applyFont="1" applyFill="1" applyBorder="1"/>
    <xf numFmtId="0" fontId="1" fillId="24" borderId="19" xfId="0" applyFont="1" applyFill="1" applyBorder="1" applyAlignment="1">
      <alignment horizontal="center"/>
    </xf>
    <xf numFmtId="0" fontId="1" fillId="4" borderId="5" xfId="0" applyFont="1" applyFill="1" applyBorder="1"/>
    <xf numFmtId="0" fontId="1" fillId="25" borderId="5" xfId="0" applyFont="1" applyFill="1" applyBorder="1"/>
    <xf numFmtId="0" fontId="1" fillId="25" borderId="19" xfId="0" applyFont="1" applyFill="1" applyBorder="1" applyAlignment="1">
      <alignment horizontal="center"/>
    </xf>
    <xf numFmtId="0" fontId="1" fillId="15" borderId="5" xfId="0" applyFont="1" applyFill="1" applyBorder="1"/>
    <xf numFmtId="0" fontId="1" fillId="15" borderId="19" xfId="0" applyFont="1" applyFill="1" applyBorder="1" applyAlignment="1">
      <alignment horizontal="center"/>
    </xf>
    <xf numFmtId="0" fontId="5" fillId="22" borderId="10" xfId="0" applyFont="1" applyFill="1" applyBorder="1" applyAlignment="1">
      <alignment horizontal="left"/>
    </xf>
    <xf numFmtId="0" fontId="1" fillId="0" borderId="34" xfId="0" applyFont="1" applyBorder="1"/>
    <xf numFmtId="0" fontId="1" fillId="24" borderId="37" xfId="0" applyFont="1" applyFill="1" applyBorder="1"/>
    <xf numFmtId="0" fontId="1" fillId="0" borderId="3" xfId="0" applyFont="1" applyBorder="1"/>
    <xf numFmtId="0" fontId="16" fillId="5" borderId="32" xfId="0" applyFont="1" applyFill="1" applyBorder="1" applyAlignment="1">
      <alignment horizontal="center"/>
    </xf>
    <xf numFmtId="0" fontId="16" fillId="5" borderId="4" xfId="0" applyFont="1" applyFill="1" applyBorder="1" applyAlignment="1">
      <alignment horizontal="center"/>
    </xf>
    <xf numFmtId="0" fontId="9" fillId="3" borderId="19" xfId="0" applyFont="1" applyFill="1" applyBorder="1" applyAlignment="1">
      <alignment horizontal="center"/>
    </xf>
    <xf numFmtId="0" fontId="9" fillId="0" borderId="0" xfId="0" applyFont="1" applyAlignment="1">
      <alignment horizontal="center"/>
    </xf>
    <xf numFmtId="0" fontId="17" fillId="0" borderId="0" xfId="0" applyFont="1" applyAlignment="1">
      <alignment horizontal="center"/>
    </xf>
    <xf numFmtId="0" fontId="1" fillId="28" borderId="0" xfId="0" applyFont="1" applyFill="1"/>
    <xf numFmtId="0" fontId="23" fillId="27" borderId="0" xfId="0" applyFont="1" applyFill="1" applyAlignment="1">
      <alignment horizontal="center"/>
    </xf>
    <xf numFmtId="0" fontId="23" fillId="27" borderId="0" xfId="0" applyFont="1" applyFill="1" applyAlignment="1">
      <alignment horizontal="center" wrapText="1"/>
    </xf>
    <xf numFmtId="0" fontId="25" fillId="16" borderId="0" xfId="0" applyFont="1" applyFill="1" applyAlignment="1">
      <alignment horizontal="center"/>
    </xf>
    <xf numFmtId="0" fontId="1" fillId="16" borderId="0" xfId="0" applyFont="1" applyFill="1"/>
    <xf numFmtId="0" fontId="1" fillId="16" borderId="38" xfId="0" applyFont="1" applyFill="1" applyBorder="1"/>
    <xf numFmtId="0" fontId="27" fillId="11" borderId="19" xfId="0" applyFont="1" applyFill="1" applyBorder="1" applyAlignment="1">
      <alignment horizontal="center" vertical="center"/>
    </xf>
    <xf numFmtId="0" fontId="29" fillId="30" borderId="42" xfId="0" applyFont="1" applyFill="1" applyBorder="1" applyAlignment="1">
      <alignment horizontal="center" vertical="center" wrapText="1"/>
    </xf>
    <xf numFmtId="0" fontId="30" fillId="29" borderId="45" xfId="0" applyFont="1" applyFill="1" applyBorder="1" applyAlignment="1">
      <alignment horizontal="left" vertical="center" wrapText="1"/>
    </xf>
    <xf numFmtId="0" fontId="30" fillId="29" borderId="46" xfId="0" applyFont="1" applyFill="1" applyBorder="1" applyAlignment="1">
      <alignment horizontal="left" vertical="center" wrapText="1"/>
    </xf>
    <xf numFmtId="0" fontId="31" fillId="29" borderId="46" xfId="0" applyFont="1" applyFill="1" applyBorder="1" applyAlignment="1">
      <alignment horizontal="left" vertical="center" wrapText="1"/>
    </xf>
    <xf numFmtId="0" fontId="32" fillId="29" borderId="46" xfId="0" applyFont="1" applyFill="1" applyBorder="1" applyAlignment="1">
      <alignment horizontal="center" vertical="center" wrapText="1"/>
    </xf>
    <xf numFmtId="0" fontId="33" fillId="30" borderId="45" xfId="0" applyFont="1" applyFill="1" applyBorder="1" applyAlignment="1">
      <alignment horizontal="center" vertical="center" wrapText="1"/>
    </xf>
    <xf numFmtId="0" fontId="35" fillId="31" borderId="19" xfId="0" applyFont="1" applyFill="1" applyBorder="1" applyAlignment="1">
      <alignment horizontal="left" vertical="center" wrapText="1"/>
    </xf>
    <xf numFmtId="0" fontId="36" fillId="31" borderId="19" xfId="0" applyFont="1" applyFill="1" applyBorder="1" applyAlignment="1">
      <alignment vertical="center" wrapText="1"/>
    </xf>
    <xf numFmtId="0" fontId="36" fillId="29" borderId="19" xfId="0" applyFont="1" applyFill="1" applyBorder="1" applyAlignment="1">
      <alignment horizontal="left" vertical="center"/>
    </xf>
    <xf numFmtId="0" fontId="36" fillId="31" borderId="19" xfId="0" applyFont="1" applyFill="1" applyBorder="1" applyAlignment="1">
      <alignment horizontal="left" vertical="center"/>
    </xf>
    <xf numFmtId="0" fontId="36" fillId="31" borderId="19" xfId="0" applyFont="1" applyFill="1" applyBorder="1" applyAlignment="1">
      <alignment wrapText="1"/>
    </xf>
    <xf numFmtId="0" fontId="36" fillId="31" borderId="49" xfId="0" applyFont="1" applyFill="1" applyBorder="1" applyAlignment="1">
      <alignment horizontal="left" vertical="center"/>
    </xf>
    <xf numFmtId="0" fontId="36" fillId="29" borderId="19" xfId="0" applyFont="1" applyFill="1" applyBorder="1" applyAlignment="1">
      <alignment wrapText="1"/>
    </xf>
    <xf numFmtId="0" fontId="36" fillId="29" borderId="19" xfId="0" applyFont="1" applyFill="1" applyBorder="1"/>
    <xf numFmtId="0" fontId="35" fillId="29" borderId="19" xfId="0" applyFont="1" applyFill="1" applyBorder="1" applyAlignment="1">
      <alignment horizontal="left" vertical="center"/>
    </xf>
    <xf numFmtId="0" fontId="5" fillId="6" borderId="5" xfId="0" applyFont="1" applyFill="1" applyBorder="1" applyAlignment="1">
      <alignment horizontal="center" wrapText="1"/>
    </xf>
    <xf numFmtId="0" fontId="5" fillId="6" borderId="6" xfId="0" applyFont="1" applyFill="1" applyBorder="1" applyAlignment="1">
      <alignment horizontal="center" wrapText="1"/>
    </xf>
    <xf numFmtId="0" fontId="1" fillId="6" borderId="10" xfId="0" applyFont="1" applyFill="1" applyBorder="1"/>
    <xf numFmtId="0" fontId="5" fillId="6" borderId="11" xfId="0" applyFont="1" applyFill="1" applyBorder="1" applyAlignment="1">
      <alignment horizontal="center" wrapText="1"/>
    </xf>
    <xf numFmtId="0" fontId="1" fillId="6" borderId="34" xfId="0" applyFont="1" applyFill="1" applyBorder="1"/>
    <xf numFmtId="0" fontId="1" fillId="6" borderId="34" xfId="0" applyFont="1" applyFill="1" applyBorder="1" applyAlignment="1">
      <alignment horizontal="center"/>
    </xf>
    <xf numFmtId="0" fontId="1" fillId="6" borderId="11" xfId="0" applyFont="1" applyFill="1" applyBorder="1" applyAlignment="1">
      <alignment horizontal="center"/>
    </xf>
    <xf numFmtId="0" fontId="1" fillId="22" borderId="4" xfId="0" applyFont="1" applyFill="1" applyBorder="1" applyAlignment="1">
      <alignment wrapText="1"/>
    </xf>
    <xf numFmtId="0" fontId="1" fillId="0" borderId="51" xfId="0" applyFont="1" applyBorder="1" applyAlignment="1">
      <alignment horizontal="center"/>
    </xf>
    <xf numFmtId="0" fontId="1" fillId="0" borderId="32" xfId="0" applyFont="1" applyBorder="1" applyAlignment="1">
      <alignment horizontal="center"/>
    </xf>
    <xf numFmtId="0" fontId="1" fillId="0" borderId="32" xfId="0" applyFont="1" applyBorder="1"/>
    <xf numFmtId="0" fontId="1" fillId="0" borderId="4" xfId="0" applyFont="1" applyBorder="1"/>
    <xf numFmtId="0" fontId="1" fillId="22" borderId="6" xfId="0" applyFont="1" applyFill="1" applyBorder="1" applyAlignment="1">
      <alignment wrapText="1"/>
    </xf>
    <xf numFmtId="0" fontId="1" fillId="22" borderId="11" xfId="0" applyFont="1" applyFill="1" applyBorder="1" applyAlignment="1">
      <alignment wrapText="1"/>
    </xf>
    <xf numFmtId="0" fontId="1" fillId="0" borderId="40" xfId="0" applyFont="1" applyBorder="1"/>
    <xf numFmtId="0" fontId="1" fillId="0" borderId="35" xfId="0" applyFont="1" applyBorder="1"/>
    <xf numFmtId="0" fontId="1" fillId="0" borderId="36" xfId="0" applyFont="1" applyBorder="1" applyAlignment="1">
      <alignment horizontal="center"/>
    </xf>
    <xf numFmtId="0" fontId="5" fillId="14" borderId="38" xfId="0" applyFont="1" applyFill="1" applyBorder="1" applyAlignment="1">
      <alignment horizontal="left" wrapText="1"/>
    </xf>
    <xf numFmtId="0" fontId="1" fillId="24" borderId="48" xfId="0" applyFont="1" applyFill="1" applyBorder="1" applyAlignment="1">
      <alignment horizontal="center"/>
    </xf>
    <xf numFmtId="0" fontId="1" fillId="28" borderId="38" xfId="0" applyFont="1" applyFill="1" applyBorder="1"/>
    <xf numFmtId="0" fontId="22" fillId="28" borderId="38" xfId="0" applyFont="1" applyFill="1" applyBorder="1" applyAlignment="1">
      <alignment horizontal="center"/>
    </xf>
    <xf numFmtId="0" fontId="19" fillId="27" borderId="38" xfId="0" applyFont="1" applyFill="1" applyBorder="1" applyAlignment="1">
      <alignment horizontal="center"/>
    </xf>
    <xf numFmtId="0" fontId="29" fillId="30" borderId="43" xfId="0" applyFont="1" applyFill="1" applyBorder="1" applyAlignment="1">
      <alignment horizontal="center" vertical="center" wrapText="1"/>
    </xf>
    <xf numFmtId="0" fontId="33" fillId="30" borderId="46" xfId="0" applyFont="1" applyFill="1" applyBorder="1" applyAlignment="1">
      <alignment horizontal="center" vertical="center" wrapText="1"/>
    </xf>
    <xf numFmtId="0" fontId="1" fillId="0" borderId="49" xfId="0" applyFont="1" applyBorder="1" applyAlignment="1">
      <alignment horizontal="center"/>
    </xf>
    <xf numFmtId="0" fontId="1" fillId="0" borderId="49" xfId="0" applyFont="1" applyBorder="1"/>
    <xf numFmtId="0" fontId="40" fillId="0" borderId="0" xfId="0" applyFont="1"/>
    <xf numFmtId="0" fontId="41" fillId="0" borderId="54" xfId="0" applyFont="1" applyBorder="1" applyAlignment="1">
      <alignment horizontal="left" vertical="center"/>
    </xf>
    <xf numFmtId="0" fontId="41" fillId="0" borderId="54" xfId="0" applyFont="1" applyBorder="1" applyAlignment="1">
      <alignment horizontal="center" vertical="center"/>
    </xf>
    <xf numFmtId="0" fontId="42" fillId="32" borderId="54" xfId="0" applyFont="1" applyFill="1" applyBorder="1" applyAlignment="1">
      <alignment horizontal="center"/>
    </xf>
    <xf numFmtId="15" fontId="41" fillId="0" borderId="0" xfId="0" applyNumberFormat="1" applyFont="1"/>
    <xf numFmtId="0" fontId="41" fillId="0" borderId="0" xfId="0" applyFont="1"/>
    <xf numFmtId="0" fontId="42" fillId="2" borderId="38" xfId="0" applyFont="1" applyFill="1" applyBorder="1" applyAlignment="1">
      <alignment vertical="center"/>
    </xf>
    <xf numFmtId="0" fontId="42" fillId="32" borderId="55" xfId="0" applyFont="1" applyFill="1" applyBorder="1" applyAlignment="1">
      <alignment horizontal="center" vertical="center"/>
    </xf>
    <xf numFmtId="0" fontId="42" fillId="32" borderId="56" xfId="0" applyFont="1" applyFill="1" applyBorder="1" applyAlignment="1">
      <alignment horizontal="center" vertical="center"/>
    </xf>
    <xf numFmtId="0" fontId="42" fillId="32" borderId="57" xfId="0" applyFont="1" applyFill="1" applyBorder="1" applyAlignment="1">
      <alignment horizontal="center" vertical="center"/>
    </xf>
    <xf numFmtId="0" fontId="41" fillId="2" borderId="54" xfId="0" applyFont="1" applyFill="1" applyBorder="1" applyAlignment="1">
      <alignment horizontal="left" vertical="center" wrapText="1"/>
    </xf>
    <xf numFmtId="0" fontId="41" fillId="2" borderId="61" xfId="0" applyFont="1" applyFill="1" applyBorder="1" applyAlignment="1">
      <alignment horizontal="left" vertical="center" wrapText="1"/>
    </xf>
    <xf numFmtId="17" fontId="41" fillId="0" borderId="58" xfId="0" applyNumberFormat="1" applyFont="1" applyBorder="1" applyAlignment="1">
      <alignment horizontal="left" vertical="center"/>
    </xf>
    <xf numFmtId="0" fontId="43" fillId="0" borderId="54" xfId="0" applyFont="1" applyBorder="1" applyAlignment="1">
      <alignment horizontal="left" vertical="center"/>
    </xf>
    <xf numFmtId="0" fontId="41" fillId="0" borderId="59" xfId="0" applyFont="1" applyBorder="1" applyAlignment="1">
      <alignment horizontal="left" vertical="center" wrapText="1"/>
    </xf>
    <xf numFmtId="17" fontId="41" fillId="0" borderId="60" xfId="0" applyNumberFormat="1" applyFont="1" applyBorder="1" applyAlignment="1">
      <alignment horizontal="left" vertical="center"/>
    </xf>
    <xf numFmtId="0" fontId="43" fillId="0" borderId="61" xfId="0" applyFont="1" applyBorder="1" applyAlignment="1">
      <alignment horizontal="left" vertical="center"/>
    </xf>
    <xf numFmtId="0" fontId="41" fillId="0" borderId="62" xfId="0" applyFont="1" applyBorder="1" applyAlignment="1">
      <alignment horizontal="left" vertical="center" wrapText="1"/>
    </xf>
    <xf numFmtId="0" fontId="41" fillId="0" borderId="42" xfId="0" applyFont="1" applyBorder="1" applyAlignment="1">
      <alignment horizontal="center" vertical="center" wrapText="1"/>
    </xf>
    <xf numFmtId="0" fontId="2" fillId="0" borderId="16" xfId="0" applyFont="1" applyBorder="1"/>
    <xf numFmtId="164" fontId="4" fillId="2" borderId="42" xfId="0" applyNumberFormat="1" applyFont="1" applyFill="1" applyBorder="1" applyAlignment="1">
      <alignment horizontal="center" vertical="center" wrapText="1"/>
    </xf>
    <xf numFmtId="0" fontId="1" fillId="0" borderId="54" xfId="0" applyFont="1" applyBorder="1" applyAlignment="1">
      <alignment horizontal="center"/>
    </xf>
    <xf numFmtId="0" fontId="2" fillId="0" borderId="54" xfId="0" applyFont="1" applyBorder="1"/>
    <xf numFmtId="0" fontId="0" fillId="0" borderId="54" xfId="0" applyBorder="1"/>
    <xf numFmtId="0" fontId="3" fillId="2" borderId="12" xfId="0" applyFont="1" applyFill="1" applyBorder="1" applyAlignment="1">
      <alignment horizontal="center" vertical="center" wrapText="1"/>
    </xf>
    <xf numFmtId="0" fontId="2" fillId="0" borderId="13" xfId="0" applyFont="1" applyBorder="1"/>
    <xf numFmtId="0" fontId="2" fillId="0" borderId="14" xfId="0" applyFont="1" applyBorder="1"/>
    <xf numFmtId="0" fontId="4" fillId="2" borderId="1" xfId="0" applyFont="1" applyFill="1" applyBorder="1" applyAlignment="1">
      <alignment horizontal="center" vertical="center" wrapText="1"/>
    </xf>
    <xf numFmtId="0" fontId="2" fillId="0" borderId="2" xfId="0" applyFont="1" applyBorder="1"/>
    <xf numFmtId="0" fontId="2" fillId="0" borderId="43" xfId="0" applyFont="1" applyBorder="1"/>
    <xf numFmtId="0" fontId="2" fillId="0" borderId="7" xfId="0" applyFont="1" applyBorder="1"/>
    <xf numFmtId="0" fontId="2" fillId="0" borderId="8" xfId="0" applyFont="1" applyBorder="1"/>
    <xf numFmtId="0" fontId="2" fillId="0" borderId="9" xfId="0" applyFont="1" applyBorder="1"/>
    <xf numFmtId="0" fontId="41" fillId="2" borderId="42" xfId="0" applyFont="1" applyFill="1" applyBorder="1" applyAlignment="1">
      <alignment horizontal="center" vertical="center" wrapText="1"/>
    </xf>
    <xf numFmtId="0" fontId="41" fillId="0" borderId="54" xfId="0" applyFont="1" applyBorder="1" applyAlignment="1">
      <alignment horizontal="center" wrapText="1"/>
    </xf>
    <xf numFmtId="0" fontId="1" fillId="6" borderId="20" xfId="0" applyFont="1" applyFill="1" applyBorder="1" applyAlignment="1">
      <alignment horizontal="center"/>
    </xf>
    <xf numFmtId="0" fontId="2" fillId="0" borderId="21" xfId="0" applyFont="1" applyBorder="1"/>
    <xf numFmtId="0" fontId="5" fillId="3" borderId="17" xfId="0" applyFont="1" applyFill="1" applyBorder="1" applyAlignment="1">
      <alignment horizontal="center"/>
    </xf>
    <xf numFmtId="0" fontId="2" fillId="0" borderId="28" xfId="0" applyFont="1" applyBorder="1"/>
    <xf numFmtId="0" fontId="5" fillId="3" borderId="18" xfId="0" applyFont="1" applyFill="1" applyBorder="1" applyAlignment="1">
      <alignment horizontal="center" vertical="center"/>
    </xf>
    <xf numFmtId="0" fontId="2" fillId="0" borderId="36" xfId="0" applyFont="1" applyBorder="1"/>
    <xf numFmtId="0" fontId="2" fillId="0" borderId="49" xfId="0" applyFont="1" applyBorder="1"/>
    <xf numFmtId="0" fontId="1" fillId="0" borderId="0" xfId="0" applyFont="1" applyAlignment="1">
      <alignment horizontal="center"/>
    </xf>
    <xf numFmtId="0" fontId="0" fillId="0" borderId="0" xfId="0"/>
    <xf numFmtId="0" fontId="1" fillId="0" borderId="0" xfId="0" applyFont="1" applyAlignment="1">
      <alignment horizontal="center" vertical="center"/>
    </xf>
    <xf numFmtId="0" fontId="1" fillId="0" borderId="25" xfId="0" applyFont="1" applyBorder="1" applyAlignment="1">
      <alignment horizontal="center" vertical="center"/>
    </xf>
    <xf numFmtId="0" fontId="2" fillId="0" borderId="26" xfId="0" applyFont="1" applyBorder="1"/>
    <xf numFmtId="9" fontId="5" fillId="7" borderId="24" xfId="0" applyNumberFormat="1" applyFont="1" applyFill="1" applyBorder="1" applyAlignment="1">
      <alignment horizontal="center" vertical="center"/>
    </xf>
    <xf numFmtId="0" fontId="5" fillId="0" borderId="0" xfId="0" applyFont="1" applyAlignment="1">
      <alignment horizontal="center"/>
    </xf>
    <xf numFmtId="165" fontId="1" fillId="0" borderId="17" xfId="0" applyNumberFormat="1" applyFont="1" applyBorder="1" applyAlignment="1">
      <alignment horizontal="center" vertical="center"/>
    </xf>
    <xf numFmtId="0" fontId="1" fillId="0" borderId="17" xfId="0" applyFont="1" applyBorder="1" applyAlignment="1">
      <alignment horizontal="center"/>
    </xf>
    <xf numFmtId="0" fontId="1" fillId="0" borderId="17" xfId="0" applyFont="1" applyBorder="1" applyAlignment="1">
      <alignment horizontal="center" vertical="center"/>
    </xf>
    <xf numFmtId="9" fontId="1" fillId="0" borderId="17" xfId="0" applyNumberFormat="1" applyFont="1" applyBorder="1" applyAlignment="1">
      <alignment horizontal="center" vertical="center"/>
    </xf>
    <xf numFmtId="0" fontId="5" fillId="0" borderId="17" xfId="0" applyFont="1" applyBorder="1" applyAlignment="1">
      <alignment horizontal="center" wrapText="1"/>
    </xf>
    <xf numFmtId="0" fontId="12" fillId="12" borderId="17" xfId="0" applyFont="1" applyFill="1" applyBorder="1" applyAlignment="1">
      <alignment horizontal="center" vertical="center" wrapText="1"/>
    </xf>
    <xf numFmtId="0" fontId="12" fillId="3" borderId="17" xfId="0" applyFont="1" applyFill="1" applyBorder="1" applyAlignment="1">
      <alignment horizontal="center" vertical="center" wrapText="1"/>
    </xf>
    <xf numFmtId="0" fontId="8" fillId="14" borderId="38" xfId="0" applyFont="1" applyFill="1" applyBorder="1" applyAlignment="1">
      <alignment horizontal="center"/>
    </xf>
    <xf numFmtId="0" fontId="2" fillId="0" borderId="38" xfId="0" applyFont="1" applyBorder="1"/>
    <xf numFmtId="0" fontId="5" fillId="14" borderId="29" xfId="0" applyFont="1" applyFill="1" applyBorder="1" applyAlignment="1">
      <alignment horizontal="center" vertical="center" textRotation="90" wrapText="1"/>
    </xf>
    <xf numFmtId="0" fontId="2" fillId="0" borderId="29" xfId="0" applyFont="1" applyBorder="1"/>
    <xf numFmtId="0" fontId="5" fillId="14" borderId="30" xfId="0" applyFont="1" applyFill="1" applyBorder="1" applyAlignment="1">
      <alignment horizontal="center"/>
    </xf>
    <xf numFmtId="0" fontId="2" fillId="0" borderId="30" xfId="0" applyFont="1" applyBorder="1"/>
    <xf numFmtId="0" fontId="12" fillId="13" borderId="17" xfId="0" applyFont="1" applyFill="1" applyBorder="1" applyAlignment="1">
      <alignment horizontal="center" vertical="center" wrapText="1"/>
    </xf>
    <xf numFmtId="9" fontId="5" fillId="12" borderId="18" xfId="0" applyNumberFormat="1" applyFont="1" applyFill="1" applyBorder="1" applyAlignment="1">
      <alignment horizontal="center" vertical="center"/>
    </xf>
    <xf numFmtId="9" fontId="5" fillId="9" borderId="17" xfId="0" applyNumberFormat="1" applyFont="1" applyFill="1" applyBorder="1" applyAlignment="1">
      <alignment horizontal="center"/>
    </xf>
    <xf numFmtId="0" fontId="8" fillId="0" borderId="27" xfId="0" applyFont="1" applyBorder="1" applyAlignment="1">
      <alignment horizontal="center" vertical="center"/>
    </xf>
    <xf numFmtId="0" fontId="2" fillId="0" borderId="27" xfId="0" applyFont="1" applyBorder="1"/>
    <xf numFmtId="0" fontId="8" fillId="0" borderId="0" xfId="0" applyFont="1" applyAlignment="1">
      <alignment horizontal="center"/>
    </xf>
    <xf numFmtId="0" fontId="9" fillId="8" borderId="17" xfId="0" applyFont="1" applyFill="1" applyBorder="1" applyAlignment="1">
      <alignment horizontal="center"/>
    </xf>
    <xf numFmtId="0" fontId="9" fillId="9" borderId="17" xfId="0" applyFont="1" applyFill="1" applyBorder="1" applyAlignment="1">
      <alignment horizontal="center" vertical="center"/>
    </xf>
    <xf numFmtId="0" fontId="10" fillId="10" borderId="17" xfId="0" applyFont="1" applyFill="1" applyBorder="1" applyAlignment="1">
      <alignment horizontal="center" vertical="center" wrapText="1"/>
    </xf>
    <xf numFmtId="0" fontId="11" fillId="10" borderId="17" xfId="0" applyFont="1" applyFill="1" applyBorder="1" applyAlignment="1">
      <alignment horizontal="center" vertical="center" wrapText="1"/>
    </xf>
    <xf numFmtId="0" fontId="12" fillId="11" borderId="17" xfId="0" applyFont="1" applyFill="1" applyBorder="1" applyAlignment="1">
      <alignment horizontal="center" vertical="center" wrapText="1"/>
    </xf>
    <xf numFmtId="0" fontId="12" fillId="10" borderId="17" xfId="0" applyFont="1" applyFill="1" applyBorder="1" applyAlignment="1">
      <alignment horizontal="center" vertical="center" wrapText="1"/>
    </xf>
    <xf numFmtId="9" fontId="5" fillId="8" borderId="17" xfId="0" applyNumberFormat="1" applyFont="1" applyFill="1" applyBorder="1" applyAlignment="1">
      <alignment horizontal="center"/>
    </xf>
    <xf numFmtId="9" fontId="5" fillId="8" borderId="17" xfId="0" applyNumberFormat="1" applyFont="1" applyFill="1" applyBorder="1" applyAlignment="1">
      <alignment horizontal="center" vertical="center"/>
    </xf>
    <xf numFmtId="0" fontId="5" fillId="13" borderId="17" xfId="0" applyFont="1" applyFill="1" applyBorder="1" applyAlignment="1">
      <alignment horizontal="center" vertical="center" wrapText="1"/>
    </xf>
    <xf numFmtId="0" fontId="5" fillId="12" borderId="18" xfId="0" applyFont="1" applyFill="1" applyBorder="1" applyAlignment="1">
      <alignment horizontal="center" vertical="center"/>
    </xf>
    <xf numFmtId="0" fontId="11" fillId="13" borderId="17" xfId="0" applyFont="1" applyFill="1" applyBorder="1" applyAlignment="1">
      <alignment horizontal="center" vertical="center" wrapText="1"/>
    </xf>
    <xf numFmtId="0" fontId="5" fillId="21" borderId="31" xfId="0" applyFont="1" applyFill="1" applyBorder="1" applyAlignment="1">
      <alignment horizontal="center" vertical="center"/>
    </xf>
    <xf numFmtId="0" fontId="2" fillId="0" borderId="37" xfId="0" applyFont="1" applyBorder="1"/>
    <xf numFmtId="0" fontId="2" fillId="0" borderId="33" xfId="0" applyFont="1" applyBorder="1"/>
    <xf numFmtId="0" fontId="5" fillId="12" borderId="31" xfId="0" applyFont="1" applyFill="1" applyBorder="1" applyAlignment="1">
      <alignment horizontal="center" vertical="center"/>
    </xf>
    <xf numFmtId="0" fontId="5" fillId="19" borderId="31" xfId="0" applyFont="1" applyFill="1" applyBorder="1" applyAlignment="1">
      <alignment horizontal="center" vertical="center"/>
    </xf>
    <xf numFmtId="0" fontId="14" fillId="20" borderId="31" xfId="0" applyFont="1" applyFill="1" applyBorder="1" applyAlignment="1">
      <alignment horizontal="center" vertical="center"/>
    </xf>
    <xf numFmtId="0" fontId="1" fillId="16" borderId="46" xfId="0" applyFont="1" applyFill="1" applyBorder="1" applyAlignment="1">
      <alignment horizontal="center" vertical="center" textRotation="90"/>
    </xf>
    <xf numFmtId="0" fontId="2" fillId="0" borderId="46" xfId="0" applyFont="1" applyBorder="1"/>
    <xf numFmtId="0" fontId="5" fillId="3" borderId="31" xfId="0" applyFont="1" applyFill="1" applyBorder="1" applyAlignment="1">
      <alignment horizontal="center" vertical="center"/>
    </xf>
    <xf numFmtId="0" fontId="5" fillId="17" borderId="31" xfId="0" applyFont="1" applyFill="1" applyBorder="1" applyAlignment="1">
      <alignment horizontal="center" vertical="center"/>
    </xf>
    <xf numFmtId="0" fontId="14" fillId="18" borderId="31" xfId="0" applyFont="1" applyFill="1" applyBorder="1" applyAlignment="1">
      <alignment horizontal="center" vertical="center"/>
    </xf>
    <xf numFmtId="0" fontId="24" fillId="27" borderId="0" xfId="0" applyFont="1" applyFill="1"/>
    <xf numFmtId="0" fontId="22" fillId="28" borderId="0" xfId="0" applyFont="1" applyFill="1" applyAlignment="1">
      <alignment horizontal="center" wrapText="1"/>
    </xf>
    <xf numFmtId="0" fontId="20" fillId="28" borderId="38" xfId="0" applyFont="1" applyFill="1" applyBorder="1" applyAlignment="1">
      <alignment horizontal="center"/>
    </xf>
    <xf numFmtId="0" fontId="18" fillId="26" borderId="38" xfId="0" applyFont="1" applyFill="1" applyBorder="1" applyAlignment="1">
      <alignment horizontal="center" wrapText="1"/>
    </xf>
    <xf numFmtId="0" fontId="19" fillId="16" borderId="38" xfId="0" applyFont="1" applyFill="1" applyBorder="1"/>
    <xf numFmtId="0" fontId="21" fillId="27" borderId="0" xfId="0" applyFont="1" applyFill="1" applyAlignment="1">
      <alignment horizontal="center" wrapText="1"/>
    </xf>
    <xf numFmtId="0" fontId="20" fillId="26" borderId="0" xfId="0" applyFont="1" applyFill="1" applyAlignment="1">
      <alignment horizontal="center" wrapText="1"/>
    </xf>
    <xf numFmtId="0" fontId="36" fillId="29" borderId="17" xfId="0" applyFont="1" applyFill="1" applyBorder="1" applyAlignment="1">
      <alignment horizontal="left" vertical="center"/>
    </xf>
    <xf numFmtId="0" fontId="36" fillId="29" borderId="17" xfId="0" applyFont="1" applyFill="1" applyBorder="1" applyAlignment="1">
      <alignment horizontal="left" vertical="center" wrapText="1"/>
    </xf>
    <xf numFmtId="0" fontId="5" fillId="29" borderId="18" xfId="0" applyFont="1" applyFill="1" applyBorder="1" applyAlignment="1">
      <alignment horizontal="center" vertical="center"/>
    </xf>
    <xf numFmtId="0" fontId="36" fillId="31" borderId="17" xfId="0" applyFont="1" applyFill="1" applyBorder="1" applyAlignment="1">
      <alignment horizontal="left" vertical="center" wrapText="1"/>
    </xf>
    <xf numFmtId="0" fontId="36" fillId="31" borderId="17" xfId="0" applyFont="1" applyFill="1" applyBorder="1" applyAlignment="1">
      <alignment horizontal="left" wrapText="1"/>
    </xf>
    <xf numFmtId="0" fontId="5" fillId="31" borderId="18" xfId="0" applyFont="1" applyFill="1" applyBorder="1" applyAlignment="1">
      <alignment horizontal="center" vertical="center"/>
    </xf>
    <xf numFmtId="0" fontId="2" fillId="0" borderId="48" xfId="0" applyFont="1" applyBorder="1"/>
    <xf numFmtId="0" fontId="5" fillId="29" borderId="18" xfId="0" applyFont="1" applyFill="1" applyBorder="1" applyAlignment="1">
      <alignment horizontal="center" vertical="center" wrapText="1"/>
    </xf>
    <xf numFmtId="0" fontId="27" fillId="31" borderId="18" xfId="0" applyFont="1" applyFill="1" applyBorder="1" applyAlignment="1">
      <alignment horizontal="center" vertical="center"/>
    </xf>
    <xf numFmtId="0" fontId="26" fillId="0" borderId="0" xfId="0" applyFont="1" applyAlignment="1">
      <alignment horizontal="center"/>
    </xf>
    <xf numFmtId="0" fontId="1" fillId="0" borderId="27" xfId="0" applyFont="1" applyBorder="1" applyAlignment="1">
      <alignment horizontal="center"/>
    </xf>
    <xf numFmtId="0" fontId="27" fillId="11" borderId="39" xfId="0" applyFont="1" applyFill="1" applyBorder="1" applyAlignment="1">
      <alignment horizontal="center" vertical="center"/>
    </xf>
    <xf numFmtId="0" fontId="2" fillId="0" borderId="40" xfId="0" applyFont="1" applyBorder="1"/>
    <xf numFmtId="0" fontId="28" fillId="29" borderId="41" xfId="0" applyFont="1" applyFill="1" applyBorder="1" applyAlignment="1">
      <alignment horizontal="center" vertical="center"/>
    </xf>
    <xf numFmtId="0" fontId="2" fillId="0" borderId="44" xfId="0" applyFont="1" applyBorder="1"/>
    <xf numFmtId="0" fontId="2" fillId="0" borderId="47" xfId="0" applyFont="1" applyBorder="1"/>
    <xf numFmtId="0" fontId="34" fillId="31" borderId="18" xfId="0" applyFont="1" applyFill="1" applyBorder="1" applyAlignment="1">
      <alignment horizontal="center" vertical="center" wrapText="1"/>
    </xf>
    <xf numFmtId="0" fontId="37" fillId="31" borderId="18" xfId="0" applyFont="1" applyFill="1" applyBorder="1" applyAlignment="1">
      <alignment horizontal="center" vertical="center" wrapText="1"/>
    </xf>
    <xf numFmtId="0" fontId="5" fillId="31" borderId="18" xfId="0" applyFont="1" applyFill="1" applyBorder="1" applyAlignment="1">
      <alignment horizontal="center" vertical="center" wrapText="1"/>
    </xf>
    <xf numFmtId="0" fontId="28" fillId="29" borderId="18" xfId="0" applyFont="1" applyFill="1" applyBorder="1" applyAlignment="1">
      <alignment horizontal="center" vertical="center"/>
    </xf>
    <xf numFmtId="0" fontId="28" fillId="31" borderId="18" xfId="0" applyFont="1" applyFill="1" applyBorder="1" applyAlignment="1">
      <alignment horizontal="center" vertical="center"/>
    </xf>
    <xf numFmtId="0" fontId="38" fillId="29" borderId="18" xfId="0" applyFont="1" applyFill="1" applyBorder="1" applyAlignment="1">
      <alignment horizontal="center" vertical="center"/>
    </xf>
    <xf numFmtId="0" fontId="27" fillId="29" borderId="18" xfId="0" applyFont="1" applyFill="1" applyBorder="1" applyAlignment="1">
      <alignment horizontal="center" vertical="center"/>
    </xf>
    <xf numFmtId="0" fontId="1" fillId="31" borderId="17" xfId="0" applyFont="1" applyFill="1" applyBorder="1" applyAlignment="1">
      <alignment horizontal="left" vertical="center" wrapText="1"/>
    </xf>
    <xf numFmtId="0" fontId="36" fillId="29" borderId="17" xfId="0" applyFont="1" applyFill="1" applyBorder="1" applyAlignment="1">
      <alignment horizontal="left" wrapText="1"/>
    </xf>
    <xf numFmtId="0" fontId="36" fillId="31" borderId="17" xfId="0" applyFont="1" applyFill="1" applyBorder="1" applyAlignment="1">
      <alignment horizontal="left" vertical="center"/>
    </xf>
    <xf numFmtId="0" fontId="39" fillId="16" borderId="31" xfId="0" applyFont="1" applyFill="1" applyBorder="1" applyAlignment="1">
      <alignment horizontal="center" vertical="center" wrapText="1"/>
    </xf>
    <xf numFmtId="0" fontId="5" fillId="6" borderId="17" xfId="0" applyFont="1" applyFill="1" applyBorder="1" applyAlignment="1">
      <alignment horizontal="center"/>
    </xf>
    <xf numFmtId="0" fontId="5" fillId="6" borderId="52" xfId="0" applyFont="1" applyFill="1" applyBorder="1" applyAlignment="1">
      <alignment horizontal="center"/>
    </xf>
    <xf numFmtId="0" fontId="2" fillId="0" borderId="53" xfId="0" applyFont="1" applyBorder="1"/>
    <xf numFmtId="0" fontId="5" fillId="16" borderId="38" xfId="0" applyFont="1" applyFill="1" applyBorder="1" applyAlignment="1">
      <alignment horizontal="center" wrapText="1"/>
    </xf>
    <xf numFmtId="0" fontId="5" fillId="16" borderId="20" xfId="0" applyFont="1" applyFill="1" applyBorder="1" applyAlignment="1">
      <alignment horizontal="center" wrapText="1"/>
    </xf>
    <xf numFmtId="0" fontId="2" fillId="0" borderId="50" xfId="0" applyFont="1" applyBorder="1"/>
  </cellXfs>
  <cellStyles count="1">
    <cellStyle name="Normal" xfId="0" builtinId="0"/>
  </cellStyles>
  <dxfs count="3">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customschemas.google.com/relationships/workbookmetadata" Target="metadata"/><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22"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0" i="0">
                <a:solidFill>
                  <a:srgbClr val="757575"/>
                </a:solidFill>
                <a:latin typeface="+mn-lt"/>
              </a:defRPr>
            </a:pPr>
            <a:r>
              <a:rPr lang="es-CO" sz="1400" b="0" i="0">
                <a:solidFill>
                  <a:srgbClr val="757575"/>
                </a:solidFill>
                <a:latin typeface="+mn-lt"/>
              </a:rPr>
              <a:t>IMPACTO FORTALEZAS Y DEBILIDADES DE PROGRAMAS ACADEMICOS DE PREGRADO</a:t>
            </a:r>
          </a:p>
        </c:rich>
      </c:tx>
      <c:overlay val="0"/>
    </c:title>
    <c:autoTitleDeleted val="0"/>
    <c:plotArea>
      <c:layout/>
      <c:barChart>
        <c:barDir val="col"/>
        <c:grouping val="clustered"/>
        <c:varyColors val="1"/>
        <c:ser>
          <c:idx val="0"/>
          <c:order val="0"/>
          <c:spPr>
            <a:solidFill>
              <a:srgbClr val="4F81BD"/>
            </a:solidFill>
            <a:ln cmpd="sng">
              <a:solidFill>
                <a:srgbClr val="000000"/>
              </a:solidFill>
            </a:ln>
          </c:spPr>
          <c:invertIfNegative val="1"/>
          <c:dLbls>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DOFA!$C$1:$Z$1</c:f>
              <c:strCache>
                <c:ptCount val="23"/>
                <c:pt idx="0">
                  <c:v>INGENIERIA AMBIENTAL</c:v>
                </c:pt>
                <c:pt idx="2">
                  <c:v>INGENIERIA INDUSTRIAL</c:v>
                </c:pt>
                <c:pt idx="4">
                  <c:v>INGENIERIA TELECOMUNICACIONES</c:v>
                </c:pt>
                <c:pt idx="6">
                  <c:v>ARQUITECTURA</c:v>
                </c:pt>
                <c:pt idx="8">
                  <c:v>PUBLICIDAD</c:v>
                </c:pt>
                <c:pt idx="10">
                  <c:v>ADMINISTRACION TURISTICA</c:v>
                </c:pt>
                <c:pt idx="12">
                  <c:v>LIC. TECNOLOGIA E INFORMATICA</c:v>
                </c:pt>
                <c:pt idx="14">
                  <c:v>LIC. ED RELIGIOSA</c:v>
                </c:pt>
                <c:pt idx="16">
                  <c:v>LIC. CIENCIAS NATURALES</c:v>
                </c:pt>
                <c:pt idx="18">
                  <c:v>LIC. MATEMATICAS Y FISICA</c:v>
                </c:pt>
                <c:pt idx="20">
                  <c:v>#REF!</c:v>
                </c:pt>
                <c:pt idx="22">
                  <c:v>#REF!</c:v>
                </c:pt>
              </c:strCache>
            </c:strRef>
          </c:cat>
          <c:val>
            <c:numRef>
              <c:f>DOFA!$C$2:$Z$2</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4F2-40BB-A6EB-42B977ADB700}"/>
            </c:ext>
          </c:extLst>
        </c:ser>
        <c:ser>
          <c:idx val="1"/>
          <c:order val="1"/>
          <c:invertIfNegative val="1"/>
          <c:cat>
            <c:strRef>
              <c:f>DOFA!$C$1:$Z$1</c:f>
              <c:strCache>
                <c:ptCount val="23"/>
                <c:pt idx="0">
                  <c:v>INGENIERIA AMBIENTAL</c:v>
                </c:pt>
                <c:pt idx="2">
                  <c:v>INGENIERIA INDUSTRIAL</c:v>
                </c:pt>
                <c:pt idx="4">
                  <c:v>INGENIERIA TELECOMUNICACIONES</c:v>
                </c:pt>
                <c:pt idx="6">
                  <c:v>ARQUITECTURA</c:v>
                </c:pt>
                <c:pt idx="8">
                  <c:v>PUBLICIDAD</c:v>
                </c:pt>
                <c:pt idx="10">
                  <c:v>ADMINISTRACION TURISTICA</c:v>
                </c:pt>
                <c:pt idx="12">
                  <c:v>LIC. TECNOLOGIA E INFORMATICA</c:v>
                </c:pt>
                <c:pt idx="14">
                  <c:v>LIC. ED RELIGIOSA</c:v>
                </c:pt>
                <c:pt idx="16">
                  <c:v>LIC. CIENCIAS NATURALES</c:v>
                </c:pt>
                <c:pt idx="18">
                  <c:v>LIC. MATEMATICAS Y FISICA</c:v>
                </c:pt>
                <c:pt idx="20">
                  <c:v>#REF!</c:v>
                </c:pt>
                <c:pt idx="22">
                  <c:v>#REF!</c:v>
                </c:pt>
              </c:strCache>
            </c:strRef>
          </c:cat>
          <c:val>
            <c:numRef>
              <c:f>DOFA!$C$3:$Z$3</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1-74F2-40BB-A6EB-42B977ADB700}"/>
            </c:ext>
          </c:extLst>
        </c:ser>
        <c:dLbls>
          <c:showLegendKey val="0"/>
          <c:showVal val="0"/>
          <c:showCatName val="0"/>
          <c:showSerName val="0"/>
          <c:showPercent val="0"/>
          <c:showBubbleSize val="0"/>
        </c:dLbls>
        <c:gapWidth val="150"/>
        <c:axId val="899433118"/>
        <c:axId val="1182775004"/>
      </c:barChart>
      <c:catAx>
        <c:axId val="89943311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182775004"/>
        <c:crosses val="autoZero"/>
        <c:auto val="1"/>
        <c:lblAlgn val="ctr"/>
        <c:lblOffset val="100"/>
        <c:noMultiLvlLbl val="1"/>
      </c:catAx>
      <c:valAx>
        <c:axId val="118277500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s-CO"/>
          </a:p>
        </c:txPr>
        <c:crossAx val="899433118"/>
        <c:crosses val="autoZero"/>
        <c:crossBetween val="between"/>
      </c:valAx>
    </c:plotArea>
    <c:plotVisOnly val="1"/>
    <c:dispBlanksAs val="zero"/>
    <c:showDLblsOverMax val="1"/>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1" i="0">
                <a:solidFill>
                  <a:schemeClr val="lt1"/>
                </a:solidFill>
                <a:latin typeface="+mn-lt"/>
              </a:defRPr>
            </a:pPr>
            <a:r>
              <a:rPr lang="en-US" sz="1400" b="1" i="0">
                <a:solidFill>
                  <a:schemeClr val="lt1"/>
                </a:solidFill>
                <a:latin typeface="+mn-lt"/>
              </a:rPr>
              <a:t>NIVEL DE IMPACTO - PESTEL PUBLICIDAD</a:t>
            </a:r>
          </a:p>
        </c:rich>
      </c:tx>
      <c:overlay val="0"/>
    </c:title>
    <c:autoTitleDeleted val="0"/>
    <c:plotArea>
      <c:layout/>
      <c:barChart>
        <c:barDir val="col"/>
        <c:grouping val="clustered"/>
        <c:varyColors val="1"/>
        <c:ser>
          <c:idx val="0"/>
          <c:order val="0"/>
          <c:spPr>
            <a:solidFill>
              <a:srgbClr val="4F81BD"/>
            </a:solidFill>
            <a:ln cmpd="sng">
              <a:solidFill>
                <a:srgbClr val="000000"/>
              </a:solidFill>
            </a:ln>
          </c:spPr>
          <c:invertIfNegative val="1"/>
          <c:dLbls>
            <c:spPr>
              <a:noFill/>
              <a:ln>
                <a:noFill/>
              </a:ln>
              <a:effectLst/>
            </c:spPr>
            <c:txPr>
              <a:bodyPr/>
              <a:lstStyle/>
              <a:p>
                <a:pPr lvl="0">
                  <a:defRPr sz="900" b="0" i="0">
                    <a:solidFill>
                      <a:srgbClr val="FFFFFF"/>
                    </a:solidFill>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PESTEL!$P$69:$P$75</c:f>
              <c:strCache>
                <c:ptCount val="7"/>
                <c:pt idx="0">
                  <c:v>POLITICOS</c:v>
                </c:pt>
                <c:pt idx="1">
                  <c:v>ACADEMICOS</c:v>
                </c:pt>
                <c:pt idx="2">
                  <c:v>ECONOMICOS</c:v>
                </c:pt>
                <c:pt idx="3">
                  <c:v>SOCIO - CULTURALES</c:v>
                </c:pt>
                <c:pt idx="4">
                  <c:v>TECNOLOGICOS</c:v>
                </c:pt>
                <c:pt idx="5">
                  <c:v>ECOLOGICOS</c:v>
                </c:pt>
                <c:pt idx="6">
                  <c:v>LEGALES</c:v>
                </c:pt>
              </c:strCache>
            </c:strRef>
          </c:cat>
          <c:val>
            <c:numRef>
              <c:f>PESTEL!$Q$69:$Q$75</c:f>
              <c:numCache>
                <c:formatCode>General</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6FC-42E4-8109-348EAEE65279}"/>
            </c:ext>
          </c:extLst>
        </c:ser>
        <c:dLbls>
          <c:showLegendKey val="0"/>
          <c:showVal val="0"/>
          <c:showCatName val="0"/>
          <c:showSerName val="0"/>
          <c:showPercent val="0"/>
          <c:showBubbleSize val="0"/>
        </c:dLbls>
        <c:gapWidth val="150"/>
        <c:axId val="594684122"/>
        <c:axId val="590668301"/>
      </c:barChart>
      <c:catAx>
        <c:axId val="594684122"/>
        <c:scaling>
          <c:orientation val="minMax"/>
        </c:scaling>
        <c:delete val="0"/>
        <c:axPos val="b"/>
        <c:title>
          <c:tx>
            <c:rich>
              <a:bodyPr/>
              <a:lstStyle/>
              <a:p>
                <a:pPr lvl="0">
                  <a:defRPr b="0">
                    <a:solidFill>
                      <a:srgbClr val="000000"/>
                    </a:solidFill>
                    <a:latin typeface="+mn-lt"/>
                  </a:defRPr>
                </a:pPr>
                <a:endParaRPr lang="en-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590668301"/>
        <c:crosses val="autoZero"/>
        <c:auto val="1"/>
        <c:lblAlgn val="ctr"/>
        <c:lblOffset val="100"/>
        <c:noMultiLvlLbl val="1"/>
      </c:catAx>
      <c:valAx>
        <c:axId val="590668301"/>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CO"/>
              </a:p>
            </c:rich>
          </c:tx>
          <c:overlay val="0"/>
        </c:title>
        <c:numFmt formatCode="General" sourceLinked="1"/>
        <c:majorTickMark val="none"/>
        <c:minorTickMark val="none"/>
        <c:tickLblPos val="nextTo"/>
        <c:spPr>
          <a:ln/>
        </c:spPr>
        <c:txPr>
          <a:bodyPr/>
          <a:lstStyle/>
          <a:p>
            <a:pPr lvl="0">
              <a:defRPr sz="900" b="0" i="0">
                <a:solidFill>
                  <a:schemeClr val="lt1"/>
                </a:solidFill>
                <a:latin typeface="+mn-lt"/>
              </a:defRPr>
            </a:pPr>
            <a:endParaRPr lang="es-CO"/>
          </a:p>
        </c:txPr>
        <c:crossAx val="594684122"/>
        <c:crosses val="autoZero"/>
        <c:crossBetween val="between"/>
      </c:valAx>
    </c:plotArea>
    <c:plotVisOnly val="1"/>
    <c:dispBlanksAs val="zero"/>
    <c:showDLblsOverMax val="1"/>
  </c:chart>
  <c:spPr>
    <a:solidFill>
      <a:schemeClr val="dk1"/>
    </a:solidFill>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1" i="0">
                <a:solidFill>
                  <a:schemeClr val="lt1"/>
                </a:solidFill>
                <a:latin typeface="+mn-lt"/>
              </a:defRPr>
            </a:pPr>
            <a:r>
              <a:rPr lang="en-US" sz="1400" b="1" i="0">
                <a:solidFill>
                  <a:schemeClr val="lt1"/>
                </a:solidFill>
                <a:latin typeface="+mn-lt"/>
              </a:rPr>
              <a:t>NIVEL DE IMPACTO - PESTEL ADMINISTRACION TURISTICA</a:t>
            </a:r>
          </a:p>
        </c:rich>
      </c:tx>
      <c:overlay val="0"/>
    </c:title>
    <c:autoTitleDeleted val="0"/>
    <c:plotArea>
      <c:layout/>
      <c:barChart>
        <c:barDir val="col"/>
        <c:grouping val="clustered"/>
        <c:varyColors val="1"/>
        <c:ser>
          <c:idx val="0"/>
          <c:order val="0"/>
          <c:spPr>
            <a:solidFill>
              <a:srgbClr val="4F81BD"/>
            </a:solidFill>
            <a:ln cmpd="sng">
              <a:solidFill>
                <a:srgbClr val="000000"/>
              </a:solidFill>
            </a:ln>
          </c:spPr>
          <c:invertIfNegative val="1"/>
          <c:dLbls>
            <c:spPr>
              <a:noFill/>
              <a:ln>
                <a:noFill/>
              </a:ln>
              <a:effectLst/>
            </c:spPr>
            <c:txPr>
              <a:bodyPr/>
              <a:lstStyle/>
              <a:p>
                <a:pPr lvl="0">
                  <a:defRPr sz="900" b="0" i="0">
                    <a:solidFill>
                      <a:srgbClr val="FFFFFF"/>
                    </a:solidFill>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PESTEL!$P$80:$P$86</c:f>
              <c:strCache>
                <c:ptCount val="7"/>
                <c:pt idx="0">
                  <c:v>POLITICOS</c:v>
                </c:pt>
                <c:pt idx="1">
                  <c:v>ACADEMICOS</c:v>
                </c:pt>
                <c:pt idx="2">
                  <c:v>ECONOMICOS</c:v>
                </c:pt>
                <c:pt idx="3">
                  <c:v>SOCIO - CULTURALES</c:v>
                </c:pt>
                <c:pt idx="4">
                  <c:v>TECNOLOGICOS</c:v>
                </c:pt>
                <c:pt idx="5">
                  <c:v>ECOLOGICOS</c:v>
                </c:pt>
                <c:pt idx="6">
                  <c:v>LEGALES</c:v>
                </c:pt>
              </c:strCache>
            </c:strRef>
          </c:cat>
          <c:val>
            <c:numRef>
              <c:f>PESTEL!$Q$80:$Q$86</c:f>
              <c:numCache>
                <c:formatCode>General</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D81-47DC-9CBD-A969EEB912E1}"/>
            </c:ext>
          </c:extLst>
        </c:ser>
        <c:dLbls>
          <c:showLegendKey val="0"/>
          <c:showVal val="0"/>
          <c:showCatName val="0"/>
          <c:showSerName val="0"/>
          <c:showPercent val="0"/>
          <c:showBubbleSize val="0"/>
        </c:dLbls>
        <c:gapWidth val="150"/>
        <c:axId val="63781133"/>
        <c:axId val="1974488885"/>
      </c:barChart>
      <c:catAx>
        <c:axId val="63781133"/>
        <c:scaling>
          <c:orientation val="minMax"/>
        </c:scaling>
        <c:delete val="0"/>
        <c:axPos val="b"/>
        <c:title>
          <c:tx>
            <c:rich>
              <a:bodyPr/>
              <a:lstStyle/>
              <a:p>
                <a:pPr lvl="0">
                  <a:defRPr b="0">
                    <a:solidFill>
                      <a:srgbClr val="000000"/>
                    </a:solidFill>
                    <a:latin typeface="+mn-lt"/>
                  </a:defRPr>
                </a:pPr>
                <a:endParaRPr lang="en-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974488885"/>
        <c:crosses val="autoZero"/>
        <c:auto val="1"/>
        <c:lblAlgn val="ctr"/>
        <c:lblOffset val="100"/>
        <c:noMultiLvlLbl val="1"/>
      </c:catAx>
      <c:valAx>
        <c:axId val="1974488885"/>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CO"/>
              </a:p>
            </c:rich>
          </c:tx>
          <c:overlay val="0"/>
        </c:title>
        <c:numFmt formatCode="General" sourceLinked="1"/>
        <c:majorTickMark val="none"/>
        <c:minorTickMark val="none"/>
        <c:tickLblPos val="nextTo"/>
        <c:spPr>
          <a:ln/>
        </c:spPr>
        <c:txPr>
          <a:bodyPr/>
          <a:lstStyle/>
          <a:p>
            <a:pPr lvl="0">
              <a:defRPr sz="900" b="0" i="0">
                <a:solidFill>
                  <a:schemeClr val="lt1"/>
                </a:solidFill>
                <a:latin typeface="+mn-lt"/>
              </a:defRPr>
            </a:pPr>
            <a:endParaRPr lang="es-CO"/>
          </a:p>
        </c:txPr>
        <c:crossAx val="63781133"/>
        <c:crosses val="autoZero"/>
        <c:crossBetween val="between"/>
      </c:valAx>
    </c:plotArea>
    <c:plotVisOnly val="1"/>
    <c:dispBlanksAs val="zero"/>
    <c:showDLblsOverMax val="1"/>
  </c:chart>
  <c:spPr>
    <a:solidFill>
      <a:schemeClr val="dk1"/>
    </a:solidFill>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1" i="0">
                <a:solidFill>
                  <a:schemeClr val="lt1"/>
                </a:solidFill>
                <a:latin typeface="+mn-lt"/>
              </a:defRPr>
            </a:pPr>
            <a:r>
              <a:rPr lang="en-US" sz="1400" b="1" i="0">
                <a:solidFill>
                  <a:schemeClr val="lt1"/>
                </a:solidFill>
                <a:latin typeface="+mn-lt"/>
              </a:rPr>
              <a:t>NIVEL DE IMPACTO - PESTEL LICENCIATURA TECNOLOGIA E INFORMATICA</a:t>
            </a:r>
          </a:p>
        </c:rich>
      </c:tx>
      <c:overlay val="0"/>
    </c:title>
    <c:autoTitleDeleted val="0"/>
    <c:plotArea>
      <c:layout/>
      <c:barChart>
        <c:barDir val="col"/>
        <c:grouping val="clustered"/>
        <c:varyColors val="1"/>
        <c:ser>
          <c:idx val="0"/>
          <c:order val="0"/>
          <c:spPr>
            <a:solidFill>
              <a:srgbClr val="4F81BD"/>
            </a:solidFill>
            <a:ln cmpd="sng">
              <a:solidFill>
                <a:srgbClr val="000000"/>
              </a:solidFill>
            </a:ln>
          </c:spPr>
          <c:invertIfNegative val="1"/>
          <c:dLbls>
            <c:spPr>
              <a:noFill/>
              <a:ln>
                <a:noFill/>
              </a:ln>
              <a:effectLst/>
            </c:spPr>
            <c:txPr>
              <a:bodyPr/>
              <a:lstStyle/>
              <a:p>
                <a:pPr lvl="0">
                  <a:defRPr sz="900" b="0" i="0">
                    <a:solidFill>
                      <a:srgbClr val="FFFFFF"/>
                    </a:solidFill>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PESTEL!$P$91:$P$97</c:f>
              <c:strCache>
                <c:ptCount val="7"/>
                <c:pt idx="0">
                  <c:v>POLITICOS</c:v>
                </c:pt>
                <c:pt idx="1">
                  <c:v>ACADEMICOS</c:v>
                </c:pt>
                <c:pt idx="2">
                  <c:v>ECONOMICOS</c:v>
                </c:pt>
                <c:pt idx="3">
                  <c:v>SOCIO - CULTURALES</c:v>
                </c:pt>
                <c:pt idx="4">
                  <c:v>TECNOLOGICOS</c:v>
                </c:pt>
                <c:pt idx="5">
                  <c:v>ECOLOGICOS</c:v>
                </c:pt>
                <c:pt idx="6">
                  <c:v>LEGALES</c:v>
                </c:pt>
              </c:strCache>
            </c:strRef>
          </c:cat>
          <c:val>
            <c:numRef>
              <c:f>PESTEL!$Q$91:$Q$97</c:f>
              <c:numCache>
                <c:formatCode>General</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A2A-426C-A96A-63F4B15146EE}"/>
            </c:ext>
          </c:extLst>
        </c:ser>
        <c:dLbls>
          <c:showLegendKey val="0"/>
          <c:showVal val="0"/>
          <c:showCatName val="0"/>
          <c:showSerName val="0"/>
          <c:showPercent val="0"/>
          <c:showBubbleSize val="0"/>
        </c:dLbls>
        <c:gapWidth val="150"/>
        <c:axId val="1413465133"/>
        <c:axId val="105316822"/>
      </c:barChart>
      <c:catAx>
        <c:axId val="1413465133"/>
        <c:scaling>
          <c:orientation val="minMax"/>
        </c:scaling>
        <c:delete val="0"/>
        <c:axPos val="b"/>
        <c:title>
          <c:tx>
            <c:rich>
              <a:bodyPr/>
              <a:lstStyle/>
              <a:p>
                <a:pPr lvl="0">
                  <a:defRPr b="0">
                    <a:solidFill>
                      <a:srgbClr val="000000"/>
                    </a:solidFill>
                    <a:latin typeface="+mn-lt"/>
                  </a:defRPr>
                </a:pPr>
                <a:endParaRPr lang="en-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05316822"/>
        <c:crosses val="autoZero"/>
        <c:auto val="1"/>
        <c:lblAlgn val="ctr"/>
        <c:lblOffset val="100"/>
        <c:noMultiLvlLbl val="1"/>
      </c:catAx>
      <c:valAx>
        <c:axId val="10531682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CO"/>
              </a:p>
            </c:rich>
          </c:tx>
          <c:overlay val="0"/>
        </c:title>
        <c:numFmt formatCode="General" sourceLinked="1"/>
        <c:majorTickMark val="none"/>
        <c:minorTickMark val="none"/>
        <c:tickLblPos val="nextTo"/>
        <c:spPr>
          <a:ln/>
        </c:spPr>
        <c:txPr>
          <a:bodyPr/>
          <a:lstStyle/>
          <a:p>
            <a:pPr lvl="0">
              <a:defRPr sz="900" b="0" i="0">
                <a:solidFill>
                  <a:schemeClr val="lt1"/>
                </a:solidFill>
                <a:latin typeface="+mn-lt"/>
              </a:defRPr>
            </a:pPr>
            <a:endParaRPr lang="es-CO"/>
          </a:p>
        </c:txPr>
        <c:crossAx val="1413465133"/>
        <c:crosses val="autoZero"/>
        <c:crossBetween val="between"/>
      </c:valAx>
    </c:plotArea>
    <c:plotVisOnly val="1"/>
    <c:dispBlanksAs val="zero"/>
    <c:showDLblsOverMax val="1"/>
  </c:chart>
  <c:spPr>
    <a:solidFill>
      <a:schemeClr val="dk1"/>
    </a:solidFill>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1" i="0">
                <a:solidFill>
                  <a:schemeClr val="lt1"/>
                </a:solidFill>
                <a:latin typeface="+mn-lt"/>
              </a:defRPr>
            </a:pPr>
            <a:r>
              <a:rPr lang="en-US" sz="1400" b="1" i="0">
                <a:solidFill>
                  <a:schemeClr val="lt1"/>
                </a:solidFill>
                <a:latin typeface="+mn-lt"/>
              </a:rPr>
              <a:t>NIVEL DE IMPACTO - PESTEL LICENCIATURA EDUCACION RELIGIOSA</a:t>
            </a:r>
          </a:p>
        </c:rich>
      </c:tx>
      <c:overlay val="0"/>
    </c:title>
    <c:autoTitleDeleted val="0"/>
    <c:plotArea>
      <c:layout/>
      <c:barChart>
        <c:barDir val="col"/>
        <c:grouping val="clustered"/>
        <c:varyColors val="1"/>
        <c:ser>
          <c:idx val="0"/>
          <c:order val="0"/>
          <c:spPr>
            <a:solidFill>
              <a:srgbClr val="4F81BD"/>
            </a:solidFill>
            <a:ln cmpd="sng">
              <a:solidFill>
                <a:srgbClr val="000000"/>
              </a:solidFill>
            </a:ln>
          </c:spPr>
          <c:invertIfNegative val="1"/>
          <c:dLbls>
            <c:spPr>
              <a:noFill/>
              <a:ln>
                <a:noFill/>
              </a:ln>
              <a:effectLst/>
            </c:spPr>
            <c:txPr>
              <a:bodyPr/>
              <a:lstStyle/>
              <a:p>
                <a:pPr lvl="0">
                  <a:defRPr sz="900" b="0" i="0">
                    <a:solidFill>
                      <a:srgbClr val="FFFFFF"/>
                    </a:solidFill>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PESTEL!$P$102:$P$108</c:f>
              <c:strCache>
                <c:ptCount val="7"/>
                <c:pt idx="0">
                  <c:v>POLITICOS</c:v>
                </c:pt>
                <c:pt idx="1">
                  <c:v>ACADEMICOS</c:v>
                </c:pt>
                <c:pt idx="2">
                  <c:v>ECONOMICOS</c:v>
                </c:pt>
                <c:pt idx="3">
                  <c:v>SOCIO - CULTURALES</c:v>
                </c:pt>
                <c:pt idx="4">
                  <c:v>TECNOLOGICOS</c:v>
                </c:pt>
                <c:pt idx="5">
                  <c:v>ECOLOGICOS</c:v>
                </c:pt>
                <c:pt idx="6">
                  <c:v>LEGALES</c:v>
                </c:pt>
              </c:strCache>
            </c:strRef>
          </c:cat>
          <c:val>
            <c:numRef>
              <c:f>PESTEL!$Q$102:$Q$108</c:f>
              <c:numCache>
                <c:formatCode>General</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490-4AE6-BE86-292CAD7D2CE0}"/>
            </c:ext>
          </c:extLst>
        </c:ser>
        <c:dLbls>
          <c:showLegendKey val="0"/>
          <c:showVal val="0"/>
          <c:showCatName val="0"/>
          <c:showSerName val="0"/>
          <c:showPercent val="0"/>
          <c:showBubbleSize val="0"/>
        </c:dLbls>
        <c:gapWidth val="150"/>
        <c:axId val="602378567"/>
        <c:axId val="1086921934"/>
      </c:barChart>
      <c:catAx>
        <c:axId val="602378567"/>
        <c:scaling>
          <c:orientation val="minMax"/>
        </c:scaling>
        <c:delete val="0"/>
        <c:axPos val="b"/>
        <c:title>
          <c:tx>
            <c:rich>
              <a:bodyPr/>
              <a:lstStyle/>
              <a:p>
                <a:pPr lvl="0">
                  <a:defRPr b="0">
                    <a:solidFill>
                      <a:srgbClr val="000000"/>
                    </a:solidFill>
                    <a:latin typeface="+mn-lt"/>
                  </a:defRPr>
                </a:pPr>
                <a:endParaRPr lang="en-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086921934"/>
        <c:crosses val="autoZero"/>
        <c:auto val="1"/>
        <c:lblAlgn val="ctr"/>
        <c:lblOffset val="100"/>
        <c:noMultiLvlLbl val="1"/>
      </c:catAx>
      <c:valAx>
        <c:axId val="108692193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CO"/>
              </a:p>
            </c:rich>
          </c:tx>
          <c:overlay val="0"/>
        </c:title>
        <c:numFmt formatCode="General" sourceLinked="1"/>
        <c:majorTickMark val="none"/>
        <c:minorTickMark val="none"/>
        <c:tickLblPos val="nextTo"/>
        <c:spPr>
          <a:ln/>
        </c:spPr>
        <c:txPr>
          <a:bodyPr/>
          <a:lstStyle/>
          <a:p>
            <a:pPr lvl="0">
              <a:defRPr sz="900" b="0" i="0">
                <a:solidFill>
                  <a:schemeClr val="lt1"/>
                </a:solidFill>
                <a:latin typeface="+mn-lt"/>
              </a:defRPr>
            </a:pPr>
            <a:endParaRPr lang="es-CO"/>
          </a:p>
        </c:txPr>
        <c:crossAx val="602378567"/>
        <c:crosses val="autoZero"/>
        <c:crossBetween val="between"/>
      </c:valAx>
    </c:plotArea>
    <c:plotVisOnly val="1"/>
    <c:dispBlanksAs val="zero"/>
    <c:showDLblsOverMax val="1"/>
  </c:chart>
  <c:spPr>
    <a:solidFill>
      <a:schemeClr val="dk1"/>
    </a:solidFill>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1" i="0">
                <a:solidFill>
                  <a:schemeClr val="lt1"/>
                </a:solidFill>
                <a:latin typeface="+mn-lt"/>
              </a:defRPr>
            </a:pPr>
            <a:r>
              <a:rPr lang="en-US" sz="1400" b="1" i="0">
                <a:solidFill>
                  <a:schemeClr val="lt1"/>
                </a:solidFill>
                <a:latin typeface="+mn-lt"/>
              </a:rPr>
              <a:t>NIVEL DE IMPACTO - PESTEL CIENCIAS NATURALES ED AMBIENTAL</a:t>
            </a:r>
          </a:p>
        </c:rich>
      </c:tx>
      <c:overlay val="0"/>
    </c:title>
    <c:autoTitleDeleted val="0"/>
    <c:plotArea>
      <c:layout/>
      <c:barChart>
        <c:barDir val="col"/>
        <c:grouping val="clustered"/>
        <c:varyColors val="1"/>
        <c:ser>
          <c:idx val="0"/>
          <c:order val="0"/>
          <c:spPr>
            <a:solidFill>
              <a:srgbClr val="4F81BD"/>
            </a:solidFill>
            <a:ln cmpd="sng">
              <a:solidFill>
                <a:srgbClr val="000000"/>
              </a:solidFill>
            </a:ln>
          </c:spPr>
          <c:invertIfNegative val="1"/>
          <c:dLbls>
            <c:spPr>
              <a:noFill/>
              <a:ln>
                <a:noFill/>
              </a:ln>
              <a:effectLst/>
            </c:spPr>
            <c:txPr>
              <a:bodyPr/>
              <a:lstStyle/>
              <a:p>
                <a:pPr lvl="0">
                  <a:defRPr sz="900" b="0" i="0">
                    <a:solidFill>
                      <a:srgbClr val="FFFFFF"/>
                    </a:solidFill>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PESTEL!$P$113:$P$119</c:f>
              <c:strCache>
                <c:ptCount val="7"/>
                <c:pt idx="0">
                  <c:v>POLITICOS</c:v>
                </c:pt>
                <c:pt idx="1">
                  <c:v>ACADEMICOS</c:v>
                </c:pt>
                <c:pt idx="2">
                  <c:v>ECONOMICOS</c:v>
                </c:pt>
                <c:pt idx="3">
                  <c:v>SOCIO - CULTURALES</c:v>
                </c:pt>
                <c:pt idx="4">
                  <c:v>TECNOLOGICOS</c:v>
                </c:pt>
                <c:pt idx="5">
                  <c:v>ECOLOGICOS</c:v>
                </c:pt>
                <c:pt idx="6">
                  <c:v>LEGALES</c:v>
                </c:pt>
              </c:strCache>
            </c:strRef>
          </c:cat>
          <c:val>
            <c:numRef>
              <c:f>PESTEL!$Q$113:$Q$119</c:f>
              <c:numCache>
                <c:formatCode>General</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464-4E61-A9CE-22AB8844694B}"/>
            </c:ext>
          </c:extLst>
        </c:ser>
        <c:dLbls>
          <c:showLegendKey val="0"/>
          <c:showVal val="0"/>
          <c:showCatName val="0"/>
          <c:showSerName val="0"/>
          <c:showPercent val="0"/>
          <c:showBubbleSize val="0"/>
        </c:dLbls>
        <c:gapWidth val="150"/>
        <c:axId val="866413835"/>
        <c:axId val="130877191"/>
      </c:barChart>
      <c:catAx>
        <c:axId val="866413835"/>
        <c:scaling>
          <c:orientation val="minMax"/>
        </c:scaling>
        <c:delete val="0"/>
        <c:axPos val="b"/>
        <c:title>
          <c:tx>
            <c:rich>
              <a:bodyPr/>
              <a:lstStyle/>
              <a:p>
                <a:pPr lvl="0">
                  <a:defRPr b="0">
                    <a:solidFill>
                      <a:srgbClr val="000000"/>
                    </a:solidFill>
                    <a:latin typeface="+mn-lt"/>
                  </a:defRPr>
                </a:pPr>
                <a:endParaRPr lang="en-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30877191"/>
        <c:crosses val="autoZero"/>
        <c:auto val="1"/>
        <c:lblAlgn val="ctr"/>
        <c:lblOffset val="100"/>
        <c:noMultiLvlLbl val="1"/>
      </c:catAx>
      <c:valAx>
        <c:axId val="130877191"/>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CO"/>
              </a:p>
            </c:rich>
          </c:tx>
          <c:overlay val="0"/>
        </c:title>
        <c:numFmt formatCode="General" sourceLinked="1"/>
        <c:majorTickMark val="none"/>
        <c:minorTickMark val="none"/>
        <c:tickLblPos val="nextTo"/>
        <c:spPr>
          <a:ln/>
        </c:spPr>
        <c:txPr>
          <a:bodyPr/>
          <a:lstStyle/>
          <a:p>
            <a:pPr lvl="0">
              <a:defRPr sz="900" b="0" i="0">
                <a:solidFill>
                  <a:schemeClr val="lt1"/>
                </a:solidFill>
                <a:latin typeface="+mn-lt"/>
              </a:defRPr>
            </a:pPr>
            <a:endParaRPr lang="es-CO"/>
          </a:p>
        </c:txPr>
        <c:crossAx val="866413835"/>
        <c:crosses val="autoZero"/>
        <c:crossBetween val="between"/>
      </c:valAx>
    </c:plotArea>
    <c:plotVisOnly val="1"/>
    <c:dispBlanksAs val="zero"/>
    <c:showDLblsOverMax val="1"/>
  </c:chart>
  <c:spPr>
    <a:solidFill>
      <a:schemeClr val="dk1"/>
    </a:solidFill>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1" i="0">
                <a:solidFill>
                  <a:schemeClr val="lt1"/>
                </a:solidFill>
                <a:latin typeface="+mn-lt"/>
              </a:defRPr>
            </a:pPr>
            <a:r>
              <a:rPr sz="1400" b="1" i="0">
                <a:solidFill>
                  <a:schemeClr val="lt1"/>
                </a:solidFill>
                <a:latin typeface="+mn-lt"/>
              </a:rPr>
              <a:t>NIVEL DE IMPACTO PESTEL - LIC MATEMATICAS Y FISICA</a:t>
            </a:r>
          </a:p>
        </c:rich>
      </c:tx>
      <c:overlay val="0"/>
    </c:title>
    <c:autoTitleDeleted val="0"/>
    <c:plotArea>
      <c:layout/>
      <c:barChart>
        <c:barDir val="col"/>
        <c:grouping val="clustered"/>
        <c:varyColors val="1"/>
        <c:ser>
          <c:idx val="0"/>
          <c:order val="0"/>
          <c:spPr>
            <a:solidFill>
              <a:srgbClr val="4F81BD"/>
            </a:solidFill>
            <a:ln cmpd="sng">
              <a:solidFill>
                <a:srgbClr val="000000"/>
              </a:solidFill>
            </a:ln>
          </c:spPr>
          <c:invertIfNegative val="1"/>
          <c:dLbls>
            <c:spPr>
              <a:noFill/>
              <a:ln>
                <a:noFill/>
              </a:ln>
              <a:effectLst/>
            </c:spPr>
            <c:txPr>
              <a:bodyPr/>
              <a:lstStyle/>
              <a:p>
                <a:pPr lvl="0">
                  <a:defRPr sz="900" b="0" i="0">
                    <a:solidFill>
                      <a:srgbClr val="FFFFFF"/>
                    </a:solidFill>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PESTEL!$P$124:$P$130</c:f>
              <c:strCache>
                <c:ptCount val="7"/>
                <c:pt idx="0">
                  <c:v>POLITICOS</c:v>
                </c:pt>
                <c:pt idx="1">
                  <c:v>ACADEMICOS</c:v>
                </c:pt>
                <c:pt idx="2">
                  <c:v>ECONOMICOS</c:v>
                </c:pt>
                <c:pt idx="3">
                  <c:v>SOCIO - CULTURALES</c:v>
                </c:pt>
                <c:pt idx="4">
                  <c:v>TECNOLOGICOS</c:v>
                </c:pt>
                <c:pt idx="5">
                  <c:v>ECOLOGICOS</c:v>
                </c:pt>
                <c:pt idx="6">
                  <c:v>LEGALES</c:v>
                </c:pt>
              </c:strCache>
            </c:strRef>
          </c:cat>
          <c:val>
            <c:numRef>
              <c:f>PESTEL!$Q$124:$Q$130</c:f>
              <c:numCache>
                <c:formatCode>General</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69C-4C11-9442-D3EDF20ED56B}"/>
            </c:ext>
          </c:extLst>
        </c:ser>
        <c:dLbls>
          <c:showLegendKey val="0"/>
          <c:showVal val="0"/>
          <c:showCatName val="0"/>
          <c:showSerName val="0"/>
          <c:showPercent val="0"/>
          <c:showBubbleSize val="0"/>
        </c:dLbls>
        <c:gapWidth val="150"/>
        <c:axId val="951579836"/>
        <c:axId val="2142667520"/>
      </c:barChart>
      <c:catAx>
        <c:axId val="95157983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2142667520"/>
        <c:crosses val="autoZero"/>
        <c:auto val="1"/>
        <c:lblAlgn val="ctr"/>
        <c:lblOffset val="100"/>
        <c:noMultiLvlLbl val="1"/>
      </c:catAx>
      <c:valAx>
        <c:axId val="214266752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sz="900" b="0" i="0">
                <a:solidFill>
                  <a:schemeClr val="lt1"/>
                </a:solidFill>
                <a:latin typeface="+mn-lt"/>
              </a:defRPr>
            </a:pPr>
            <a:endParaRPr lang="es-CO"/>
          </a:p>
        </c:txPr>
        <c:crossAx val="951579836"/>
        <c:crosses val="autoZero"/>
        <c:crossBetween val="between"/>
      </c:valAx>
    </c:plotArea>
    <c:plotVisOnly val="1"/>
    <c:dispBlanksAs val="zero"/>
    <c:showDLblsOverMax val="1"/>
  </c:chart>
  <c:spPr>
    <a:solidFill>
      <a:schemeClr val="dk1"/>
    </a:solidFill>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1" i="0">
                <a:solidFill>
                  <a:schemeClr val="lt1"/>
                </a:solidFill>
                <a:latin typeface="+mn-lt"/>
              </a:defRPr>
            </a:pPr>
            <a:r>
              <a:rPr lang="es-CO" sz="1400" b="1" i="0">
                <a:solidFill>
                  <a:schemeClr val="lt1"/>
                </a:solidFill>
                <a:latin typeface="+mn-lt"/>
              </a:rPr>
              <a:t>CICLO DE VIDA PROGRAMAS</a:t>
            </a:r>
          </a:p>
        </c:rich>
      </c:tx>
      <c:overlay val="0"/>
    </c:title>
    <c:autoTitleDeleted val="0"/>
    <c:plotArea>
      <c:layout/>
      <c:radarChart>
        <c:radarStyle val="marker"/>
        <c:varyColors val="1"/>
        <c:dLbls>
          <c:showLegendKey val="0"/>
          <c:showVal val="0"/>
          <c:showCatName val="0"/>
          <c:showSerName val="0"/>
          <c:showPercent val="0"/>
          <c:showBubbleSize val="0"/>
        </c:dLbls>
        <c:axId val="533258123"/>
        <c:axId val="1005085191"/>
      </c:radarChart>
      <c:catAx>
        <c:axId val="533258123"/>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s-CO"/>
          </a:p>
        </c:txPr>
        <c:crossAx val="1005085191"/>
        <c:crosses val="autoZero"/>
        <c:auto val="1"/>
        <c:lblAlgn val="ctr"/>
        <c:lblOffset val="100"/>
        <c:noMultiLvlLbl val="1"/>
      </c:catAx>
      <c:valAx>
        <c:axId val="1005085191"/>
        <c:scaling>
          <c:orientation val="minMax"/>
        </c:scaling>
        <c:delete val="0"/>
        <c:axPos val="l"/>
        <c:majorTickMark val="cross"/>
        <c:minorTickMark val="cross"/>
        <c:tickLblPos val="nextTo"/>
        <c:spPr>
          <a:ln>
            <a:noFill/>
          </a:ln>
        </c:spPr>
        <c:crossAx val="533258123"/>
        <c:crosses val="autoZero"/>
        <c:crossBetween val="between"/>
      </c:valAx>
    </c:plotArea>
    <c:legend>
      <c:legendPos val="t"/>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0" i="0">
                <a:solidFill>
                  <a:srgbClr val="757575"/>
                </a:solidFill>
                <a:latin typeface="+mn-lt"/>
              </a:defRPr>
            </a:pPr>
            <a:r>
              <a:rPr lang="es-CO" sz="1400" b="0" i="0">
                <a:solidFill>
                  <a:srgbClr val="757575"/>
                </a:solidFill>
                <a:latin typeface="+mn-lt"/>
              </a:rPr>
              <a:t>IMPACTO AMENAZAS Y OPORTUNIDADES DE PROGRAMAS ACADEMICOS DE PREGRADO</a:t>
            </a:r>
          </a:p>
        </c:rich>
      </c:tx>
      <c:overlay val="0"/>
    </c:title>
    <c:autoTitleDeleted val="0"/>
    <c:plotArea>
      <c:layout/>
      <c:barChart>
        <c:barDir val="col"/>
        <c:grouping val="clustered"/>
        <c:varyColors val="1"/>
        <c:ser>
          <c:idx val="0"/>
          <c:order val="0"/>
          <c:spPr>
            <a:solidFill>
              <a:srgbClr val="4F81BD"/>
            </a:solidFill>
            <a:ln cmpd="sng">
              <a:solidFill>
                <a:srgbClr val="000000"/>
              </a:solidFill>
            </a:ln>
          </c:spPr>
          <c:invertIfNegative val="1"/>
          <c:dLbls>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DOFA!$C$14:$Z$14</c:f>
              <c:strCache>
                <c:ptCount val="23"/>
                <c:pt idx="0">
                  <c:v>INGENIERIA AMBIENTAL</c:v>
                </c:pt>
                <c:pt idx="2">
                  <c:v>INGENIERIA INDUSTRIAL</c:v>
                </c:pt>
                <c:pt idx="4">
                  <c:v>INGENIERIA TELECOMUNICACIONES</c:v>
                </c:pt>
                <c:pt idx="6">
                  <c:v>ARQUITECTURA</c:v>
                </c:pt>
                <c:pt idx="8">
                  <c:v>PUBLICIDAD</c:v>
                </c:pt>
                <c:pt idx="10">
                  <c:v>ADMINISTRACION TURISTICA</c:v>
                </c:pt>
                <c:pt idx="12">
                  <c:v>LIC. TECNOLOGIA E INFORMATICA</c:v>
                </c:pt>
                <c:pt idx="14">
                  <c:v>LIC. ED RELIGIOSA</c:v>
                </c:pt>
                <c:pt idx="16">
                  <c:v>LIC. CIENCIAS NATURALES</c:v>
                </c:pt>
                <c:pt idx="18">
                  <c:v>LIC. MATEMATICAS Y FISICA</c:v>
                </c:pt>
                <c:pt idx="20">
                  <c:v>#REF!</c:v>
                </c:pt>
                <c:pt idx="22">
                  <c:v>#REF!</c:v>
                </c:pt>
              </c:strCache>
            </c:strRef>
          </c:cat>
          <c:val>
            <c:numRef>
              <c:f>DOFA!$C$15:$Z$15</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EAC-4866-8EDD-7425617F112E}"/>
            </c:ext>
          </c:extLst>
        </c:ser>
        <c:ser>
          <c:idx val="1"/>
          <c:order val="1"/>
          <c:invertIfNegative val="1"/>
          <c:cat>
            <c:strRef>
              <c:f>DOFA!$C$14:$Z$14</c:f>
              <c:strCache>
                <c:ptCount val="23"/>
                <c:pt idx="0">
                  <c:v>INGENIERIA AMBIENTAL</c:v>
                </c:pt>
                <c:pt idx="2">
                  <c:v>INGENIERIA INDUSTRIAL</c:v>
                </c:pt>
                <c:pt idx="4">
                  <c:v>INGENIERIA TELECOMUNICACIONES</c:v>
                </c:pt>
                <c:pt idx="6">
                  <c:v>ARQUITECTURA</c:v>
                </c:pt>
                <c:pt idx="8">
                  <c:v>PUBLICIDAD</c:v>
                </c:pt>
                <c:pt idx="10">
                  <c:v>ADMINISTRACION TURISTICA</c:v>
                </c:pt>
                <c:pt idx="12">
                  <c:v>LIC. TECNOLOGIA E INFORMATICA</c:v>
                </c:pt>
                <c:pt idx="14">
                  <c:v>LIC. ED RELIGIOSA</c:v>
                </c:pt>
                <c:pt idx="16">
                  <c:v>LIC. CIENCIAS NATURALES</c:v>
                </c:pt>
                <c:pt idx="18">
                  <c:v>LIC. MATEMATICAS Y FISICA</c:v>
                </c:pt>
                <c:pt idx="20">
                  <c:v>#REF!</c:v>
                </c:pt>
                <c:pt idx="22">
                  <c:v>#REF!</c:v>
                </c:pt>
              </c:strCache>
            </c:strRef>
          </c:cat>
          <c:val>
            <c:numRef>
              <c:f>DOFA!$C$16:$Z$16</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1-5EAC-4866-8EDD-7425617F112E}"/>
            </c:ext>
          </c:extLst>
        </c:ser>
        <c:dLbls>
          <c:showLegendKey val="0"/>
          <c:showVal val="0"/>
          <c:showCatName val="0"/>
          <c:showSerName val="0"/>
          <c:showPercent val="0"/>
          <c:showBubbleSize val="0"/>
        </c:dLbls>
        <c:gapWidth val="150"/>
        <c:axId val="217564262"/>
        <c:axId val="1880957973"/>
      </c:barChart>
      <c:catAx>
        <c:axId val="21756426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880957973"/>
        <c:crosses val="autoZero"/>
        <c:auto val="1"/>
        <c:lblAlgn val="ctr"/>
        <c:lblOffset val="100"/>
        <c:noMultiLvlLbl val="1"/>
      </c:catAx>
      <c:valAx>
        <c:axId val="1880957973"/>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s-CO"/>
          </a:p>
        </c:txPr>
        <c:crossAx val="217564262"/>
        <c:crosses val="autoZero"/>
        <c:crossBetween val="between"/>
      </c:valAx>
    </c:plotArea>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Matriz Programas UCM</a:t>
            </a:r>
          </a:p>
        </c:rich>
      </c:tx>
      <c:layout>
        <c:manualLayout>
          <c:xMode val="edge"/>
          <c:yMode val="edge"/>
          <c:x val="0.55921964261282453"/>
          <c:y val="6.8927694034850821E-3"/>
        </c:manualLayout>
      </c:layout>
      <c:overlay val="0"/>
    </c:title>
    <c:autoTitleDeleted val="0"/>
    <c:plotArea>
      <c:layout>
        <c:manualLayout>
          <c:xMode val="edge"/>
          <c:yMode val="edge"/>
          <c:x val="1.7214287513213408E-2"/>
          <c:y val="9.034997482208254E-2"/>
          <c:w val="0.84988961049667044"/>
          <c:h val="0.8326195683872849"/>
        </c:manualLayout>
      </c:layout>
      <c:bubbleChart>
        <c:varyColors val="1"/>
        <c:ser>
          <c:idx val="0"/>
          <c:order val="0"/>
          <c:tx>
            <c:strRef>
              <c:f>BCG!$A$2</c:f>
              <c:strCache>
                <c:ptCount val="1"/>
                <c:pt idx="0">
                  <c:v>0</c:v>
                </c:pt>
              </c:strCache>
            </c:strRef>
          </c:tx>
          <c:invertIfNegative val="1"/>
          <c:dLbls>
            <c:spPr>
              <a:noFill/>
              <a:ln>
                <a:noFill/>
              </a:ln>
              <a:effectLst/>
            </c:sp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BCG!$B$2</c:f>
              <c:numCache>
                <c:formatCode>General</c:formatCode>
                <c:ptCount val="1"/>
              </c:numCache>
            </c:numRef>
          </c:xVal>
          <c:yVal>
            <c:numRef>
              <c:f>BCG!$C$2</c:f>
              <c:numCache>
                <c:formatCode>General</c:formatCode>
                <c:ptCount val="1"/>
              </c:numCache>
            </c:numRef>
          </c:yVal>
          <c:bubbleSize>
            <c:numRef>
              <c:f>BCG!$D$2</c:f>
              <c:numCache>
                <c:formatCode>General</c:formatCode>
                <c:ptCount val="1"/>
                <c:pt idx="0">
                  <c:v>80</c:v>
                </c:pt>
              </c:numCache>
            </c:numRef>
          </c:bubbleSize>
          <c:bubble3D val="0"/>
          <c:extLst>
            <c:ext xmlns:c16="http://schemas.microsoft.com/office/drawing/2014/chart" uri="{C3380CC4-5D6E-409C-BE32-E72D297353CC}">
              <c16:uniqueId val="{00000000-FE11-4269-9DE0-529A04A62958}"/>
            </c:ext>
          </c:extLst>
        </c:ser>
        <c:dLbls>
          <c:showLegendKey val="0"/>
          <c:showVal val="0"/>
          <c:showCatName val="0"/>
          <c:showSerName val="0"/>
          <c:showPercent val="0"/>
          <c:showBubbleSize val="0"/>
        </c:dLbls>
        <c:bubbleScale val="100"/>
        <c:showNegBubbles val="1"/>
        <c:axId val="172928119"/>
        <c:axId val="1574610710"/>
      </c:bubbleChart>
      <c:valAx>
        <c:axId val="172928119"/>
        <c:scaling>
          <c:orientation val="minMax"/>
        </c:scaling>
        <c:delete val="0"/>
        <c:axPos val="b"/>
        <c:majorGridlines>
          <c:spPr>
            <a:ln>
              <a:solidFill>
                <a:srgbClr val="B7B7B7"/>
              </a:solidFill>
            </a:ln>
          </c:spPr>
        </c:majorGridlines>
        <c:title>
          <c:tx>
            <c:rich>
              <a:bodyPr/>
              <a:lstStyle/>
              <a:p>
                <a:pPr lvl="0">
                  <a:defRPr sz="900" b="1" i="0">
                    <a:solidFill>
                      <a:schemeClr val="lt1"/>
                    </a:solidFill>
                    <a:latin typeface="+mn-lt"/>
                  </a:defRPr>
                </a:pPr>
                <a:r>
                  <a:rPr lang="es-CO" sz="900" b="1" i="0">
                    <a:solidFill>
                      <a:schemeClr val="lt1"/>
                    </a:solidFill>
                    <a:latin typeface="+mn-lt"/>
                  </a:rPr>
                  <a:t>PARTICIPACION</a:t>
                </a:r>
              </a:p>
            </c:rich>
          </c:tx>
          <c:overlay val="0"/>
        </c:title>
        <c:numFmt formatCode="General" sourceLinked="1"/>
        <c:majorTickMark val="none"/>
        <c:minorTickMark val="none"/>
        <c:tickLblPos val="nextTo"/>
        <c:spPr>
          <a:ln/>
        </c:spPr>
        <c:txPr>
          <a:bodyPr/>
          <a:lstStyle/>
          <a:p>
            <a:pPr lvl="0">
              <a:defRPr sz="900" b="0" i="0">
                <a:solidFill>
                  <a:schemeClr val="lt1"/>
                </a:solidFill>
                <a:latin typeface="+mn-lt"/>
              </a:defRPr>
            </a:pPr>
            <a:endParaRPr lang="es-CO"/>
          </a:p>
        </c:txPr>
        <c:crossAx val="1574610710"/>
        <c:crosses val="autoZero"/>
        <c:crossBetween val="midCat"/>
      </c:valAx>
      <c:valAx>
        <c:axId val="1574610710"/>
        <c:scaling>
          <c:orientation val="minMax"/>
        </c:scaling>
        <c:delete val="0"/>
        <c:axPos val="l"/>
        <c:numFmt formatCode="General" sourceLinked="1"/>
        <c:majorTickMark val="cross"/>
        <c:minorTickMark val="cross"/>
        <c:tickLblPos val="nextTo"/>
        <c:spPr>
          <a:ln>
            <a:noFill/>
          </a:ln>
        </c:spPr>
        <c:crossAx val="172928119"/>
        <c:crosses val="autoZero"/>
        <c:crossBetween val="midCat"/>
      </c:valAx>
    </c:plotArea>
    <c:plotVisOnly val="1"/>
    <c:dispBlanksAs val="zero"/>
    <c:showDLblsOverMax val="1"/>
  </c:chart>
  <c:spPr>
    <a:solidFill>
      <a:schemeClr val="dk1"/>
    </a:solid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1" i="0">
                <a:solidFill>
                  <a:schemeClr val="lt1"/>
                </a:solidFill>
                <a:latin typeface="+mn-lt"/>
              </a:defRPr>
            </a:pPr>
            <a:r>
              <a:rPr lang="en-US" sz="1400" b="1" i="0">
                <a:solidFill>
                  <a:schemeClr val="lt1"/>
                </a:solidFill>
                <a:latin typeface="+mn-lt"/>
              </a:rPr>
              <a:t>NIVEL DE IMPACTO - PESTEL ENFERMERIA</a:t>
            </a:r>
          </a:p>
        </c:rich>
      </c:tx>
      <c:overlay val="0"/>
    </c:title>
    <c:autoTitleDeleted val="0"/>
    <c:plotArea>
      <c:layout/>
      <c:barChart>
        <c:barDir val="col"/>
        <c:grouping val="clustered"/>
        <c:varyColors val="1"/>
        <c:ser>
          <c:idx val="0"/>
          <c:order val="0"/>
          <c:spPr>
            <a:solidFill>
              <a:srgbClr val="4F81BD"/>
            </a:solidFill>
            <a:ln cmpd="sng">
              <a:solidFill>
                <a:srgbClr val="000000"/>
              </a:solidFill>
            </a:ln>
          </c:spPr>
          <c:invertIfNegative val="1"/>
          <c:dLbls>
            <c:spPr>
              <a:noFill/>
              <a:ln>
                <a:noFill/>
              </a:ln>
              <a:effectLst/>
            </c:spPr>
            <c:txPr>
              <a:bodyPr/>
              <a:lstStyle/>
              <a:p>
                <a:pPr lvl="0">
                  <a:defRPr sz="900" b="0" i="0">
                    <a:solidFill>
                      <a:srgbClr val="FFFFFF"/>
                    </a:solidFill>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PESTEL!$P$3:$P$9</c:f>
              <c:strCache>
                <c:ptCount val="7"/>
                <c:pt idx="0">
                  <c:v>POLITICOS</c:v>
                </c:pt>
                <c:pt idx="1">
                  <c:v>ACADEMICOS</c:v>
                </c:pt>
                <c:pt idx="2">
                  <c:v>ECONOMICOS</c:v>
                </c:pt>
                <c:pt idx="3">
                  <c:v>SOCIO - CULTURALES</c:v>
                </c:pt>
                <c:pt idx="4">
                  <c:v>TECNOLOGICOS</c:v>
                </c:pt>
                <c:pt idx="5">
                  <c:v>ECOLOGICOS</c:v>
                </c:pt>
                <c:pt idx="6">
                  <c:v>LEGALES</c:v>
                </c:pt>
              </c:strCache>
            </c:strRef>
          </c:cat>
          <c:val>
            <c:numRef>
              <c:f>PESTEL!$Q$3:$Q$9</c:f>
              <c:numCache>
                <c:formatCode>General</c:formatCode>
                <c:ptCount val="7"/>
                <c:pt idx="0">
                  <c:v>0</c:v>
                </c:pt>
                <c:pt idx="1">
                  <c:v>0</c:v>
                </c:pt>
                <c:pt idx="2">
                  <c:v>0</c:v>
                </c:pt>
                <c:pt idx="3">
                  <c:v>0</c:v>
                </c:pt>
                <c:pt idx="4">
                  <c:v>0</c:v>
                </c:pt>
                <c:pt idx="5">
                  <c:v>0</c:v>
                </c:pt>
                <c:pt idx="6">
                  <c:v>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0C8-4AB2-B9AF-6A2517518515}"/>
            </c:ext>
          </c:extLst>
        </c:ser>
        <c:dLbls>
          <c:showLegendKey val="0"/>
          <c:showVal val="0"/>
          <c:showCatName val="0"/>
          <c:showSerName val="0"/>
          <c:showPercent val="0"/>
          <c:showBubbleSize val="0"/>
        </c:dLbls>
        <c:gapWidth val="150"/>
        <c:axId val="790031985"/>
        <c:axId val="234160339"/>
      </c:barChart>
      <c:catAx>
        <c:axId val="790031985"/>
        <c:scaling>
          <c:orientation val="minMax"/>
        </c:scaling>
        <c:delete val="0"/>
        <c:axPos val="b"/>
        <c:title>
          <c:tx>
            <c:rich>
              <a:bodyPr/>
              <a:lstStyle/>
              <a:p>
                <a:pPr lvl="0">
                  <a:defRPr b="0">
                    <a:solidFill>
                      <a:srgbClr val="000000"/>
                    </a:solidFill>
                    <a:latin typeface="+mn-lt"/>
                  </a:defRPr>
                </a:pPr>
                <a:endParaRPr lang="en-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234160339"/>
        <c:crosses val="autoZero"/>
        <c:auto val="1"/>
        <c:lblAlgn val="ctr"/>
        <c:lblOffset val="100"/>
        <c:noMultiLvlLbl val="1"/>
      </c:catAx>
      <c:valAx>
        <c:axId val="23416033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CO"/>
              </a:p>
            </c:rich>
          </c:tx>
          <c:overlay val="0"/>
        </c:title>
        <c:numFmt formatCode="General" sourceLinked="1"/>
        <c:majorTickMark val="none"/>
        <c:minorTickMark val="none"/>
        <c:tickLblPos val="nextTo"/>
        <c:spPr>
          <a:ln/>
        </c:spPr>
        <c:txPr>
          <a:bodyPr/>
          <a:lstStyle/>
          <a:p>
            <a:pPr lvl="0">
              <a:defRPr sz="900" b="0" i="0">
                <a:solidFill>
                  <a:schemeClr val="lt1"/>
                </a:solidFill>
                <a:latin typeface="+mn-lt"/>
              </a:defRPr>
            </a:pPr>
            <a:endParaRPr lang="es-CO"/>
          </a:p>
        </c:txPr>
        <c:crossAx val="790031985"/>
        <c:crosses val="autoZero"/>
        <c:crossBetween val="between"/>
      </c:valAx>
    </c:plotArea>
    <c:plotVisOnly val="1"/>
    <c:dispBlanksAs val="zero"/>
    <c:showDLblsOverMax val="1"/>
  </c:chart>
  <c:spPr>
    <a:solidFill>
      <a:schemeClr val="dk1"/>
    </a:solidFill>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1" i="0">
                <a:solidFill>
                  <a:schemeClr val="lt1"/>
                </a:solidFill>
                <a:latin typeface="+mn-lt"/>
              </a:defRPr>
            </a:pPr>
            <a:r>
              <a:rPr lang="en-US" sz="1400" b="1" i="0">
                <a:solidFill>
                  <a:schemeClr val="lt1"/>
                </a:solidFill>
                <a:latin typeface="+mn-lt"/>
              </a:rPr>
              <a:t>NIVEL DE IMPACTO - PESTEL BACTERIOLOGIA</a:t>
            </a:r>
          </a:p>
        </c:rich>
      </c:tx>
      <c:overlay val="0"/>
    </c:title>
    <c:autoTitleDeleted val="0"/>
    <c:plotArea>
      <c:layout/>
      <c:barChart>
        <c:barDir val="col"/>
        <c:grouping val="clustered"/>
        <c:varyColors val="1"/>
        <c:ser>
          <c:idx val="0"/>
          <c:order val="0"/>
          <c:spPr>
            <a:solidFill>
              <a:srgbClr val="4F81BD"/>
            </a:solidFill>
            <a:ln cmpd="sng">
              <a:solidFill>
                <a:srgbClr val="000000"/>
              </a:solidFill>
            </a:ln>
          </c:spPr>
          <c:invertIfNegative val="1"/>
          <c:dLbls>
            <c:spPr>
              <a:noFill/>
              <a:ln>
                <a:noFill/>
              </a:ln>
              <a:effectLst/>
            </c:spPr>
            <c:txPr>
              <a:bodyPr/>
              <a:lstStyle/>
              <a:p>
                <a:pPr lvl="0">
                  <a:defRPr sz="900" b="0" i="0">
                    <a:solidFill>
                      <a:srgbClr val="FFFFFF"/>
                    </a:solidFill>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PESTEL!$P$14:$P$20</c:f>
              <c:strCache>
                <c:ptCount val="7"/>
                <c:pt idx="0">
                  <c:v>POLITICOS</c:v>
                </c:pt>
                <c:pt idx="1">
                  <c:v>ACADEMICOS</c:v>
                </c:pt>
                <c:pt idx="2">
                  <c:v>ECONOMICOS</c:v>
                </c:pt>
                <c:pt idx="3">
                  <c:v>SOCIO - CULTURALES</c:v>
                </c:pt>
                <c:pt idx="4">
                  <c:v>TECNOLOGICOS</c:v>
                </c:pt>
                <c:pt idx="5">
                  <c:v>ECOLOGICOS</c:v>
                </c:pt>
                <c:pt idx="6">
                  <c:v>LEGALES</c:v>
                </c:pt>
              </c:strCache>
            </c:strRef>
          </c:cat>
          <c:val>
            <c:numRef>
              <c:f>PESTEL!$Q$14:$Q$20</c:f>
              <c:numCache>
                <c:formatCode>General</c:formatCode>
                <c:ptCount val="7"/>
                <c:pt idx="0">
                  <c:v>0</c:v>
                </c:pt>
                <c:pt idx="1">
                  <c:v>0</c:v>
                </c:pt>
                <c:pt idx="2">
                  <c:v>0</c:v>
                </c:pt>
                <c:pt idx="3">
                  <c:v>0</c:v>
                </c:pt>
                <c:pt idx="4">
                  <c:v>0</c:v>
                </c:pt>
                <c:pt idx="5">
                  <c:v>0</c:v>
                </c:pt>
                <c:pt idx="6">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DDD-435D-9A46-728E24EB8E9B}"/>
            </c:ext>
          </c:extLst>
        </c:ser>
        <c:dLbls>
          <c:showLegendKey val="0"/>
          <c:showVal val="0"/>
          <c:showCatName val="0"/>
          <c:showSerName val="0"/>
          <c:showPercent val="0"/>
          <c:showBubbleSize val="0"/>
        </c:dLbls>
        <c:gapWidth val="150"/>
        <c:axId val="1948583161"/>
        <c:axId val="2075386270"/>
      </c:barChart>
      <c:catAx>
        <c:axId val="1948583161"/>
        <c:scaling>
          <c:orientation val="minMax"/>
        </c:scaling>
        <c:delete val="0"/>
        <c:axPos val="b"/>
        <c:title>
          <c:tx>
            <c:rich>
              <a:bodyPr/>
              <a:lstStyle/>
              <a:p>
                <a:pPr lvl="0">
                  <a:defRPr b="0">
                    <a:solidFill>
                      <a:srgbClr val="000000"/>
                    </a:solidFill>
                    <a:latin typeface="+mn-lt"/>
                  </a:defRPr>
                </a:pPr>
                <a:endParaRPr lang="en-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2075386270"/>
        <c:crosses val="autoZero"/>
        <c:auto val="1"/>
        <c:lblAlgn val="ctr"/>
        <c:lblOffset val="100"/>
        <c:noMultiLvlLbl val="1"/>
      </c:catAx>
      <c:valAx>
        <c:axId val="207538627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CO"/>
              </a:p>
            </c:rich>
          </c:tx>
          <c:overlay val="0"/>
        </c:title>
        <c:numFmt formatCode="General" sourceLinked="1"/>
        <c:majorTickMark val="none"/>
        <c:minorTickMark val="none"/>
        <c:tickLblPos val="nextTo"/>
        <c:spPr>
          <a:ln/>
        </c:spPr>
        <c:txPr>
          <a:bodyPr/>
          <a:lstStyle/>
          <a:p>
            <a:pPr lvl="0">
              <a:defRPr sz="900" b="0" i="0">
                <a:solidFill>
                  <a:schemeClr val="lt1"/>
                </a:solidFill>
                <a:latin typeface="+mn-lt"/>
              </a:defRPr>
            </a:pPr>
            <a:endParaRPr lang="es-CO"/>
          </a:p>
        </c:txPr>
        <c:crossAx val="1948583161"/>
        <c:crosses val="autoZero"/>
        <c:crossBetween val="between"/>
      </c:valAx>
    </c:plotArea>
    <c:plotVisOnly val="1"/>
    <c:dispBlanksAs val="zero"/>
    <c:showDLblsOverMax val="1"/>
  </c:chart>
  <c:spPr>
    <a:solidFill>
      <a:schemeClr val="dk1"/>
    </a:solidFill>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1" i="0">
                <a:solidFill>
                  <a:schemeClr val="lt1"/>
                </a:solidFill>
                <a:latin typeface="+mn-lt"/>
              </a:defRPr>
            </a:pPr>
            <a:r>
              <a:rPr lang="en-US" sz="1400" b="1" i="0">
                <a:solidFill>
                  <a:schemeClr val="lt1"/>
                </a:solidFill>
                <a:latin typeface="+mn-lt"/>
              </a:rPr>
              <a:t>NIVEL DE IMPACTO - PESTEL INGENIERIA AMBIENTAL</a:t>
            </a:r>
          </a:p>
        </c:rich>
      </c:tx>
      <c:overlay val="0"/>
    </c:title>
    <c:autoTitleDeleted val="0"/>
    <c:plotArea>
      <c:layout/>
      <c:barChart>
        <c:barDir val="col"/>
        <c:grouping val="clustered"/>
        <c:varyColors val="1"/>
        <c:ser>
          <c:idx val="0"/>
          <c:order val="0"/>
          <c:spPr>
            <a:solidFill>
              <a:srgbClr val="4F81BD"/>
            </a:solidFill>
            <a:ln cmpd="sng">
              <a:solidFill>
                <a:srgbClr val="000000"/>
              </a:solidFill>
            </a:ln>
          </c:spPr>
          <c:invertIfNegative val="1"/>
          <c:dLbls>
            <c:spPr>
              <a:noFill/>
              <a:ln>
                <a:noFill/>
              </a:ln>
              <a:effectLst/>
            </c:spPr>
            <c:txPr>
              <a:bodyPr/>
              <a:lstStyle/>
              <a:p>
                <a:pPr lvl="0">
                  <a:defRPr sz="900" b="0" i="0">
                    <a:solidFill>
                      <a:srgbClr val="FFFFFF"/>
                    </a:solidFill>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PESTEL!$P$25:$P$31</c:f>
              <c:strCache>
                <c:ptCount val="7"/>
                <c:pt idx="0">
                  <c:v>POLITICOS</c:v>
                </c:pt>
                <c:pt idx="1">
                  <c:v>ACADEMICOS</c:v>
                </c:pt>
                <c:pt idx="2">
                  <c:v>ECONOMICOS</c:v>
                </c:pt>
                <c:pt idx="3">
                  <c:v>SOCIO - CULTURALES</c:v>
                </c:pt>
                <c:pt idx="4">
                  <c:v>TECNOLOGICOS</c:v>
                </c:pt>
                <c:pt idx="5">
                  <c:v>ECOLOGICOS</c:v>
                </c:pt>
                <c:pt idx="6">
                  <c:v>LEGALES</c:v>
                </c:pt>
              </c:strCache>
            </c:strRef>
          </c:cat>
          <c:val>
            <c:numRef>
              <c:f>PESTEL!$Q$25:$Q$31</c:f>
              <c:numCache>
                <c:formatCode>General</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E6B-413B-8F26-48E2733FE6B8}"/>
            </c:ext>
          </c:extLst>
        </c:ser>
        <c:dLbls>
          <c:showLegendKey val="0"/>
          <c:showVal val="0"/>
          <c:showCatName val="0"/>
          <c:showSerName val="0"/>
          <c:showPercent val="0"/>
          <c:showBubbleSize val="0"/>
        </c:dLbls>
        <c:gapWidth val="150"/>
        <c:axId val="766648052"/>
        <c:axId val="1508598994"/>
      </c:barChart>
      <c:catAx>
        <c:axId val="766648052"/>
        <c:scaling>
          <c:orientation val="minMax"/>
        </c:scaling>
        <c:delete val="0"/>
        <c:axPos val="b"/>
        <c:title>
          <c:tx>
            <c:rich>
              <a:bodyPr/>
              <a:lstStyle/>
              <a:p>
                <a:pPr lvl="0">
                  <a:defRPr b="0">
                    <a:solidFill>
                      <a:srgbClr val="000000"/>
                    </a:solidFill>
                    <a:latin typeface="+mn-lt"/>
                  </a:defRPr>
                </a:pPr>
                <a:endParaRPr lang="en-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508598994"/>
        <c:crosses val="autoZero"/>
        <c:auto val="1"/>
        <c:lblAlgn val="ctr"/>
        <c:lblOffset val="100"/>
        <c:noMultiLvlLbl val="1"/>
      </c:catAx>
      <c:valAx>
        <c:axId val="150859899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CO"/>
              </a:p>
            </c:rich>
          </c:tx>
          <c:overlay val="0"/>
        </c:title>
        <c:numFmt formatCode="General" sourceLinked="1"/>
        <c:majorTickMark val="none"/>
        <c:minorTickMark val="none"/>
        <c:tickLblPos val="nextTo"/>
        <c:spPr>
          <a:ln/>
        </c:spPr>
        <c:txPr>
          <a:bodyPr/>
          <a:lstStyle/>
          <a:p>
            <a:pPr lvl="0">
              <a:defRPr sz="900" b="0" i="0">
                <a:solidFill>
                  <a:schemeClr val="lt1"/>
                </a:solidFill>
                <a:latin typeface="+mn-lt"/>
              </a:defRPr>
            </a:pPr>
            <a:endParaRPr lang="es-CO"/>
          </a:p>
        </c:txPr>
        <c:crossAx val="766648052"/>
        <c:crosses val="autoZero"/>
        <c:crossBetween val="between"/>
      </c:valAx>
    </c:plotArea>
    <c:plotVisOnly val="1"/>
    <c:dispBlanksAs val="zero"/>
    <c:showDLblsOverMax val="1"/>
  </c:chart>
  <c:spPr>
    <a:solidFill>
      <a:schemeClr val="dk1"/>
    </a:solidFill>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1" i="0">
                <a:solidFill>
                  <a:schemeClr val="lt1"/>
                </a:solidFill>
                <a:latin typeface="+mn-lt"/>
              </a:defRPr>
            </a:pPr>
            <a:r>
              <a:rPr lang="en-US" sz="1400" b="1" i="0">
                <a:solidFill>
                  <a:schemeClr val="lt1"/>
                </a:solidFill>
                <a:latin typeface="+mn-lt"/>
              </a:rPr>
              <a:t>NIVEL DE IMPACTO  - PESTEL INGENIERIA INDUSTRIAL</a:t>
            </a:r>
          </a:p>
        </c:rich>
      </c:tx>
      <c:overlay val="0"/>
    </c:title>
    <c:autoTitleDeleted val="0"/>
    <c:plotArea>
      <c:layout/>
      <c:barChart>
        <c:barDir val="col"/>
        <c:grouping val="clustered"/>
        <c:varyColors val="1"/>
        <c:ser>
          <c:idx val="0"/>
          <c:order val="0"/>
          <c:spPr>
            <a:solidFill>
              <a:srgbClr val="4F81BD"/>
            </a:solidFill>
            <a:ln cmpd="sng">
              <a:solidFill>
                <a:srgbClr val="000000"/>
              </a:solidFill>
            </a:ln>
          </c:spPr>
          <c:invertIfNegative val="1"/>
          <c:dLbls>
            <c:spPr>
              <a:noFill/>
              <a:ln>
                <a:noFill/>
              </a:ln>
              <a:effectLst/>
            </c:spPr>
            <c:txPr>
              <a:bodyPr/>
              <a:lstStyle/>
              <a:p>
                <a:pPr lvl="0">
                  <a:defRPr sz="900" b="0" i="0">
                    <a:solidFill>
                      <a:srgbClr val="FFFFFF"/>
                    </a:solidFill>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PESTEL!$P$36:$P$42</c:f>
              <c:strCache>
                <c:ptCount val="7"/>
                <c:pt idx="0">
                  <c:v>POLITICOS</c:v>
                </c:pt>
                <c:pt idx="1">
                  <c:v>ACADEMICOS</c:v>
                </c:pt>
                <c:pt idx="2">
                  <c:v>ECONOMICOS</c:v>
                </c:pt>
                <c:pt idx="3">
                  <c:v>SOCIO - CULTURALES</c:v>
                </c:pt>
                <c:pt idx="4">
                  <c:v>TECNOLOGICOS</c:v>
                </c:pt>
                <c:pt idx="5">
                  <c:v>ECOLOGICOS</c:v>
                </c:pt>
                <c:pt idx="6">
                  <c:v>LEGALES</c:v>
                </c:pt>
              </c:strCache>
            </c:strRef>
          </c:cat>
          <c:val>
            <c:numRef>
              <c:f>PESTEL!$Q$36:$Q$42</c:f>
              <c:numCache>
                <c:formatCode>General</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123-420F-AA8A-862FC03A026F}"/>
            </c:ext>
          </c:extLst>
        </c:ser>
        <c:dLbls>
          <c:showLegendKey val="0"/>
          <c:showVal val="0"/>
          <c:showCatName val="0"/>
          <c:showSerName val="0"/>
          <c:showPercent val="0"/>
          <c:showBubbleSize val="0"/>
        </c:dLbls>
        <c:gapWidth val="150"/>
        <c:axId val="638069001"/>
        <c:axId val="1905921761"/>
      </c:barChart>
      <c:catAx>
        <c:axId val="638069001"/>
        <c:scaling>
          <c:orientation val="minMax"/>
        </c:scaling>
        <c:delete val="0"/>
        <c:axPos val="b"/>
        <c:title>
          <c:tx>
            <c:rich>
              <a:bodyPr/>
              <a:lstStyle/>
              <a:p>
                <a:pPr lvl="0">
                  <a:defRPr b="0">
                    <a:solidFill>
                      <a:srgbClr val="000000"/>
                    </a:solidFill>
                    <a:latin typeface="+mn-lt"/>
                  </a:defRPr>
                </a:pPr>
                <a:endParaRPr lang="en-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905921761"/>
        <c:crosses val="autoZero"/>
        <c:auto val="1"/>
        <c:lblAlgn val="ctr"/>
        <c:lblOffset val="100"/>
        <c:noMultiLvlLbl val="1"/>
      </c:catAx>
      <c:valAx>
        <c:axId val="1905921761"/>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CO"/>
              </a:p>
            </c:rich>
          </c:tx>
          <c:overlay val="0"/>
        </c:title>
        <c:numFmt formatCode="General" sourceLinked="1"/>
        <c:majorTickMark val="none"/>
        <c:minorTickMark val="none"/>
        <c:tickLblPos val="nextTo"/>
        <c:spPr>
          <a:ln/>
        </c:spPr>
        <c:txPr>
          <a:bodyPr/>
          <a:lstStyle/>
          <a:p>
            <a:pPr lvl="0">
              <a:defRPr sz="900" b="0" i="0">
                <a:solidFill>
                  <a:schemeClr val="lt1"/>
                </a:solidFill>
                <a:latin typeface="+mn-lt"/>
              </a:defRPr>
            </a:pPr>
            <a:endParaRPr lang="es-CO"/>
          </a:p>
        </c:txPr>
        <c:crossAx val="638069001"/>
        <c:crosses val="autoZero"/>
        <c:crossBetween val="between"/>
      </c:valAx>
    </c:plotArea>
    <c:plotVisOnly val="1"/>
    <c:dispBlanksAs val="zero"/>
    <c:showDLblsOverMax val="1"/>
  </c:chart>
  <c:spPr>
    <a:solidFill>
      <a:schemeClr val="dk1"/>
    </a:solidFill>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1" i="0">
                <a:solidFill>
                  <a:schemeClr val="lt1"/>
                </a:solidFill>
                <a:latin typeface="+mn-lt"/>
              </a:defRPr>
            </a:pPr>
            <a:r>
              <a:rPr lang="en-US" sz="1400" b="1" i="0">
                <a:solidFill>
                  <a:schemeClr val="lt1"/>
                </a:solidFill>
                <a:latin typeface="+mn-lt"/>
              </a:rPr>
              <a:t>NIVEL DE IMPACTO - PESTEL INGENIERIA EN TELECOMUNICACIONES</a:t>
            </a:r>
          </a:p>
        </c:rich>
      </c:tx>
      <c:overlay val="0"/>
    </c:title>
    <c:autoTitleDeleted val="0"/>
    <c:plotArea>
      <c:layout/>
      <c:barChart>
        <c:barDir val="col"/>
        <c:grouping val="clustered"/>
        <c:varyColors val="1"/>
        <c:ser>
          <c:idx val="0"/>
          <c:order val="0"/>
          <c:spPr>
            <a:solidFill>
              <a:srgbClr val="4F81BD"/>
            </a:solidFill>
            <a:ln cmpd="sng">
              <a:solidFill>
                <a:srgbClr val="000000"/>
              </a:solidFill>
            </a:ln>
          </c:spPr>
          <c:invertIfNegative val="1"/>
          <c:dLbls>
            <c:spPr>
              <a:noFill/>
              <a:ln>
                <a:noFill/>
              </a:ln>
              <a:effectLst/>
            </c:spPr>
            <c:txPr>
              <a:bodyPr/>
              <a:lstStyle/>
              <a:p>
                <a:pPr lvl="0">
                  <a:defRPr sz="900" b="0" i="0">
                    <a:solidFill>
                      <a:srgbClr val="FFFFFF"/>
                    </a:solidFill>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PESTEL!$P$47:$P$53</c:f>
              <c:strCache>
                <c:ptCount val="7"/>
                <c:pt idx="0">
                  <c:v>POLITICOS</c:v>
                </c:pt>
                <c:pt idx="1">
                  <c:v>ACADEMICOS</c:v>
                </c:pt>
                <c:pt idx="2">
                  <c:v>ECONOMICOS</c:v>
                </c:pt>
                <c:pt idx="3">
                  <c:v>SOCIO - CULTURALES</c:v>
                </c:pt>
                <c:pt idx="4">
                  <c:v>TECNOLOGICOS</c:v>
                </c:pt>
                <c:pt idx="5">
                  <c:v>ECOLOGICOS</c:v>
                </c:pt>
                <c:pt idx="6">
                  <c:v>LEGALES</c:v>
                </c:pt>
              </c:strCache>
            </c:strRef>
          </c:cat>
          <c:val>
            <c:numRef>
              <c:f>PESTEL!$Q$47:$Q$53</c:f>
              <c:numCache>
                <c:formatCode>General</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C65-4EE3-8078-B1848C470375}"/>
            </c:ext>
          </c:extLst>
        </c:ser>
        <c:dLbls>
          <c:showLegendKey val="0"/>
          <c:showVal val="0"/>
          <c:showCatName val="0"/>
          <c:showSerName val="0"/>
          <c:showPercent val="0"/>
          <c:showBubbleSize val="0"/>
        </c:dLbls>
        <c:gapWidth val="150"/>
        <c:axId val="1139778507"/>
        <c:axId val="368871656"/>
      </c:barChart>
      <c:catAx>
        <c:axId val="1139778507"/>
        <c:scaling>
          <c:orientation val="minMax"/>
        </c:scaling>
        <c:delete val="0"/>
        <c:axPos val="b"/>
        <c:title>
          <c:tx>
            <c:rich>
              <a:bodyPr/>
              <a:lstStyle/>
              <a:p>
                <a:pPr lvl="0">
                  <a:defRPr b="0">
                    <a:solidFill>
                      <a:srgbClr val="000000"/>
                    </a:solidFill>
                    <a:latin typeface="+mn-lt"/>
                  </a:defRPr>
                </a:pPr>
                <a:endParaRPr lang="en-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368871656"/>
        <c:crosses val="autoZero"/>
        <c:auto val="1"/>
        <c:lblAlgn val="ctr"/>
        <c:lblOffset val="100"/>
        <c:noMultiLvlLbl val="1"/>
      </c:catAx>
      <c:valAx>
        <c:axId val="36887165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CO"/>
              </a:p>
            </c:rich>
          </c:tx>
          <c:overlay val="0"/>
        </c:title>
        <c:numFmt formatCode="General" sourceLinked="1"/>
        <c:majorTickMark val="none"/>
        <c:minorTickMark val="none"/>
        <c:tickLblPos val="nextTo"/>
        <c:spPr>
          <a:ln/>
        </c:spPr>
        <c:txPr>
          <a:bodyPr/>
          <a:lstStyle/>
          <a:p>
            <a:pPr lvl="0">
              <a:defRPr sz="900" b="0" i="0">
                <a:solidFill>
                  <a:schemeClr val="lt1"/>
                </a:solidFill>
                <a:latin typeface="+mn-lt"/>
              </a:defRPr>
            </a:pPr>
            <a:endParaRPr lang="es-CO"/>
          </a:p>
        </c:txPr>
        <c:crossAx val="1139778507"/>
        <c:crosses val="autoZero"/>
        <c:crossBetween val="between"/>
      </c:valAx>
    </c:plotArea>
    <c:plotVisOnly val="1"/>
    <c:dispBlanksAs val="zero"/>
    <c:showDLblsOverMax val="1"/>
  </c:chart>
  <c:spPr>
    <a:solidFill>
      <a:schemeClr val="dk1"/>
    </a:solidFill>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1" i="0">
                <a:solidFill>
                  <a:schemeClr val="lt1"/>
                </a:solidFill>
                <a:latin typeface="+mn-lt"/>
              </a:defRPr>
            </a:pPr>
            <a:r>
              <a:rPr lang="en-US" sz="1400" b="1" i="0">
                <a:solidFill>
                  <a:schemeClr val="lt1"/>
                </a:solidFill>
                <a:latin typeface="+mn-lt"/>
              </a:rPr>
              <a:t>NIVEL DE IMPACTO PESTEL - ARQUITECTURA</a:t>
            </a:r>
          </a:p>
        </c:rich>
      </c:tx>
      <c:overlay val="0"/>
    </c:title>
    <c:autoTitleDeleted val="0"/>
    <c:plotArea>
      <c:layout/>
      <c:barChart>
        <c:barDir val="col"/>
        <c:grouping val="clustered"/>
        <c:varyColors val="1"/>
        <c:ser>
          <c:idx val="0"/>
          <c:order val="0"/>
          <c:spPr>
            <a:solidFill>
              <a:srgbClr val="4F81BD"/>
            </a:solidFill>
            <a:ln cmpd="sng">
              <a:solidFill>
                <a:srgbClr val="000000"/>
              </a:solidFill>
            </a:ln>
          </c:spPr>
          <c:invertIfNegative val="1"/>
          <c:dLbls>
            <c:spPr>
              <a:noFill/>
              <a:ln>
                <a:noFill/>
              </a:ln>
              <a:effectLst/>
            </c:spPr>
            <c:txPr>
              <a:bodyPr/>
              <a:lstStyle/>
              <a:p>
                <a:pPr lvl="0">
                  <a:defRPr sz="900" b="0" i="0">
                    <a:solidFill>
                      <a:srgbClr val="FFFFFF"/>
                    </a:solidFill>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PESTEL!$P$58:$P$64</c:f>
              <c:strCache>
                <c:ptCount val="7"/>
                <c:pt idx="0">
                  <c:v>POLITICOS</c:v>
                </c:pt>
                <c:pt idx="1">
                  <c:v>ACADEMICOS</c:v>
                </c:pt>
                <c:pt idx="2">
                  <c:v>ECONOMICOS</c:v>
                </c:pt>
                <c:pt idx="3">
                  <c:v>SOCIO - CULTURALES</c:v>
                </c:pt>
                <c:pt idx="4">
                  <c:v>TECNOLOGICOS</c:v>
                </c:pt>
                <c:pt idx="5">
                  <c:v>ECOLOGICOS</c:v>
                </c:pt>
                <c:pt idx="6">
                  <c:v>LEGALES</c:v>
                </c:pt>
              </c:strCache>
            </c:strRef>
          </c:cat>
          <c:val>
            <c:numRef>
              <c:f>PESTEL!$Q$58:$Q$64</c:f>
              <c:numCache>
                <c:formatCode>General</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5E9-493C-A204-DDBD6C925372}"/>
            </c:ext>
          </c:extLst>
        </c:ser>
        <c:dLbls>
          <c:showLegendKey val="0"/>
          <c:showVal val="0"/>
          <c:showCatName val="0"/>
          <c:showSerName val="0"/>
          <c:showPercent val="0"/>
          <c:showBubbleSize val="0"/>
        </c:dLbls>
        <c:gapWidth val="150"/>
        <c:axId val="1137680140"/>
        <c:axId val="1336615048"/>
      </c:barChart>
      <c:catAx>
        <c:axId val="1137680140"/>
        <c:scaling>
          <c:orientation val="minMax"/>
        </c:scaling>
        <c:delete val="0"/>
        <c:axPos val="b"/>
        <c:title>
          <c:tx>
            <c:rich>
              <a:bodyPr/>
              <a:lstStyle/>
              <a:p>
                <a:pPr lvl="0">
                  <a:defRPr b="0">
                    <a:solidFill>
                      <a:srgbClr val="000000"/>
                    </a:solidFill>
                    <a:latin typeface="+mn-lt"/>
                  </a:defRPr>
                </a:pPr>
                <a:endParaRPr lang="en-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336615048"/>
        <c:crosses val="autoZero"/>
        <c:auto val="1"/>
        <c:lblAlgn val="ctr"/>
        <c:lblOffset val="100"/>
        <c:noMultiLvlLbl val="1"/>
      </c:catAx>
      <c:valAx>
        <c:axId val="133661504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CO"/>
              </a:p>
            </c:rich>
          </c:tx>
          <c:overlay val="0"/>
        </c:title>
        <c:numFmt formatCode="General" sourceLinked="1"/>
        <c:majorTickMark val="none"/>
        <c:minorTickMark val="none"/>
        <c:tickLblPos val="nextTo"/>
        <c:spPr>
          <a:ln/>
        </c:spPr>
        <c:txPr>
          <a:bodyPr/>
          <a:lstStyle/>
          <a:p>
            <a:pPr lvl="0">
              <a:defRPr sz="900" b="0" i="0">
                <a:solidFill>
                  <a:schemeClr val="lt1"/>
                </a:solidFill>
                <a:latin typeface="+mn-lt"/>
              </a:defRPr>
            </a:pPr>
            <a:endParaRPr lang="es-CO"/>
          </a:p>
        </c:txPr>
        <c:crossAx val="1137680140"/>
        <c:crosses val="autoZero"/>
        <c:crossBetween val="between"/>
      </c:valAx>
    </c:plotArea>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Mckinsey!A1"/><Relationship Id="rId7" Type="http://schemas.openxmlformats.org/officeDocument/2006/relationships/image" Target="../media/image1.jpg"/><Relationship Id="rId2" Type="http://schemas.openxmlformats.org/officeDocument/2006/relationships/hyperlink" Target="#DOFA!A1"/><Relationship Id="rId1" Type="http://schemas.openxmlformats.org/officeDocument/2006/relationships/hyperlink" Target="#BCG!A1"/><Relationship Id="rId6" Type="http://schemas.openxmlformats.org/officeDocument/2006/relationships/hyperlink" Target="#Estrategias!A1"/><Relationship Id="rId5" Type="http://schemas.openxmlformats.org/officeDocument/2006/relationships/hyperlink" Target="#'Ciclo%20de%20Vida'!A1"/><Relationship Id="rId4" Type="http://schemas.openxmlformats.org/officeDocument/2006/relationships/hyperlink" Target="#PESTEL!A1"/></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1.xml"/><Relationship Id="rId3" Type="http://schemas.openxmlformats.org/officeDocument/2006/relationships/chart" Target="../charts/chart6.xml"/><Relationship Id="rId7" Type="http://schemas.openxmlformats.org/officeDocument/2006/relationships/chart" Target="../charts/chart10.xml"/><Relationship Id="rId12" Type="http://schemas.openxmlformats.org/officeDocument/2006/relationships/chart" Target="../charts/chart15.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9.xml"/><Relationship Id="rId11" Type="http://schemas.openxmlformats.org/officeDocument/2006/relationships/chart" Target="../charts/chart14.xml"/><Relationship Id="rId5" Type="http://schemas.openxmlformats.org/officeDocument/2006/relationships/chart" Target="../charts/chart8.xml"/><Relationship Id="rId10" Type="http://schemas.openxmlformats.org/officeDocument/2006/relationships/chart" Target="../charts/chart13.xml"/><Relationship Id="rId4" Type="http://schemas.openxmlformats.org/officeDocument/2006/relationships/chart" Target="../charts/chart7.xml"/><Relationship Id="rId9" Type="http://schemas.openxmlformats.org/officeDocument/2006/relationships/chart" Target="../charts/chart1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oneCellAnchor>
    <xdr:from>
      <xdr:col>0</xdr:col>
      <xdr:colOff>47625</xdr:colOff>
      <xdr:row>6</xdr:row>
      <xdr:rowOff>0</xdr:rowOff>
    </xdr:from>
    <xdr:ext cx="1266825" cy="866775"/>
    <xdr:sp macro="" textlink="">
      <xdr:nvSpPr>
        <xdr:cNvPr id="3" name="Shape 3">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4722113" y="3356138"/>
          <a:ext cx="1247775" cy="847725"/>
        </a:xfrm>
        <a:prstGeom prst="bevel">
          <a:avLst>
            <a:gd name="adj" fmla="val 12500"/>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600">
              <a:solidFill>
                <a:schemeClr val="lt1"/>
              </a:solidFill>
              <a:latin typeface="Calibri"/>
              <a:ea typeface="Calibri"/>
              <a:cs typeface="Calibri"/>
              <a:sym typeface="Calibri"/>
            </a:rPr>
            <a:t>Matriz BCG</a:t>
          </a:r>
          <a:endParaRPr sz="1100"/>
        </a:p>
      </xdr:txBody>
    </xdr:sp>
    <xdr:clientData fLocksWithSheet="0"/>
  </xdr:oneCellAnchor>
  <xdr:oneCellAnchor>
    <xdr:from>
      <xdr:col>2</xdr:col>
      <xdr:colOff>704850</xdr:colOff>
      <xdr:row>6</xdr:row>
      <xdr:rowOff>0</xdr:rowOff>
    </xdr:from>
    <xdr:ext cx="1266825" cy="866775"/>
    <xdr:sp macro="" textlink="">
      <xdr:nvSpPr>
        <xdr:cNvPr id="4" name="Shape 4">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1809750" y="1228725"/>
          <a:ext cx="1266825" cy="866775"/>
        </a:xfrm>
        <a:prstGeom prst="bevel">
          <a:avLst>
            <a:gd name="adj" fmla="val 12500"/>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600">
              <a:solidFill>
                <a:schemeClr val="lt1"/>
              </a:solidFill>
              <a:latin typeface="Calibri"/>
              <a:ea typeface="Calibri"/>
              <a:cs typeface="Calibri"/>
              <a:sym typeface="Calibri"/>
            </a:rPr>
            <a:t>Matriz DOFA</a:t>
          </a:r>
          <a:endParaRPr sz="1100"/>
        </a:p>
      </xdr:txBody>
    </xdr:sp>
    <xdr:clientData fLocksWithSheet="0"/>
  </xdr:oneCellAnchor>
  <xdr:oneCellAnchor>
    <xdr:from>
      <xdr:col>2</xdr:col>
      <xdr:colOff>704850</xdr:colOff>
      <xdr:row>12</xdr:row>
      <xdr:rowOff>142875</xdr:rowOff>
    </xdr:from>
    <xdr:ext cx="1266825" cy="866775"/>
    <xdr:sp macro="" textlink="">
      <xdr:nvSpPr>
        <xdr:cNvPr id="5" name="Shape 5">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1809750" y="2514600"/>
          <a:ext cx="1266825" cy="866775"/>
        </a:xfrm>
        <a:prstGeom prst="bevel">
          <a:avLst>
            <a:gd name="adj" fmla="val 12500"/>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600">
              <a:solidFill>
                <a:schemeClr val="lt1"/>
              </a:solidFill>
              <a:latin typeface="Calibri"/>
              <a:ea typeface="Calibri"/>
              <a:cs typeface="Calibri"/>
              <a:sym typeface="Calibri"/>
            </a:rPr>
            <a:t>Matriz McKINSEY</a:t>
          </a:r>
          <a:endParaRPr sz="1100"/>
        </a:p>
      </xdr:txBody>
    </xdr:sp>
    <xdr:clientData fLocksWithSheet="0"/>
  </xdr:oneCellAnchor>
  <xdr:oneCellAnchor>
    <xdr:from>
      <xdr:col>3</xdr:col>
      <xdr:colOff>1276350</xdr:colOff>
      <xdr:row>6</xdr:row>
      <xdr:rowOff>9525</xdr:rowOff>
    </xdr:from>
    <xdr:ext cx="3467100" cy="1038225"/>
    <xdr:grpSp>
      <xdr:nvGrpSpPr>
        <xdr:cNvPr id="2" name="Shape 2" title="Dibujo">
          <a:extLst>
            <a:ext uri="{FF2B5EF4-FFF2-40B4-BE49-F238E27FC236}">
              <a16:creationId xmlns:a16="http://schemas.microsoft.com/office/drawing/2014/main" id="{00000000-0008-0000-0000-000002000000}"/>
            </a:ext>
          </a:extLst>
        </xdr:cNvPr>
        <xdr:cNvGrpSpPr/>
      </xdr:nvGrpSpPr>
      <xdr:grpSpPr>
        <a:xfrm>
          <a:off x="3422650" y="1152525"/>
          <a:ext cx="3467100" cy="1038225"/>
          <a:chOff x="5025013" y="4067913"/>
          <a:chExt cx="3444637" cy="1020614"/>
        </a:xfrm>
      </xdr:grpSpPr>
      <xdr:sp macro="" textlink="">
        <xdr:nvSpPr>
          <xdr:cNvPr id="6" name="Shape 6">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5025013" y="4067913"/>
            <a:ext cx="1247700" cy="847800"/>
          </a:xfrm>
          <a:prstGeom prst="bevel">
            <a:avLst>
              <a:gd name="adj" fmla="val 12500"/>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600">
                <a:solidFill>
                  <a:schemeClr val="lt1"/>
                </a:solidFill>
                <a:latin typeface="Calibri"/>
                <a:ea typeface="Calibri"/>
                <a:cs typeface="Calibri"/>
                <a:sym typeface="Calibri"/>
              </a:rPr>
              <a:t>Matriz PESTEL</a:t>
            </a:r>
            <a:endParaRPr sz="1100"/>
          </a:p>
        </xdr:txBody>
      </xdr:sp>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7221950" y="4067927"/>
            <a:ext cx="1247700" cy="1020600"/>
          </a:xfrm>
          <a:prstGeom prst="bevel">
            <a:avLst>
              <a:gd name="adj" fmla="val 12500"/>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600">
                <a:solidFill>
                  <a:schemeClr val="lt1"/>
                </a:solidFill>
                <a:latin typeface="Calibri"/>
                <a:ea typeface="Calibri"/>
                <a:cs typeface="Calibri"/>
                <a:sym typeface="Calibri"/>
              </a:rPr>
              <a:t>Matriz 5 Fuerzas Porter</a:t>
            </a:r>
            <a:endParaRPr sz="1100"/>
          </a:p>
        </xdr:txBody>
      </xdr:sp>
    </xdr:grpSp>
    <xdr:clientData fLocksWithSheet="0"/>
  </xdr:oneCellAnchor>
  <xdr:oneCellAnchor>
    <xdr:from>
      <xdr:col>3</xdr:col>
      <xdr:colOff>1333500</xdr:colOff>
      <xdr:row>12</xdr:row>
      <xdr:rowOff>123825</xdr:rowOff>
    </xdr:from>
    <xdr:ext cx="1343025" cy="866775"/>
    <xdr:sp macro="" textlink="">
      <xdr:nvSpPr>
        <xdr:cNvPr id="8" name="Shape 8">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3333750" y="2495550"/>
          <a:ext cx="1343025" cy="866775"/>
        </a:xfrm>
        <a:prstGeom prst="bevel">
          <a:avLst>
            <a:gd name="adj" fmla="val 12500"/>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600">
              <a:solidFill>
                <a:schemeClr val="lt1"/>
              </a:solidFill>
              <a:latin typeface="Calibri"/>
              <a:ea typeface="Calibri"/>
              <a:cs typeface="Calibri"/>
              <a:sym typeface="Calibri"/>
            </a:rPr>
            <a:t>Matriz </a:t>
          </a:r>
          <a:r>
            <a:rPr lang="en-US" sz="1200">
              <a:solidFill>
                <a:schemeClr val="lt1"/>
              </a:solidFill>
              <a:latin typeface="Calibri"/>
              <a:ea typeface="Calibri"/>
              <a:cs typeface="Calibri"/>
              <a:sym typeface="Calibri"/>
            </a:rPr>
            <a:t>CICLO DE VIDA</a:t>
          </a:r>
          <a:endParaRPr sz="1000"/>
        </a:p>
      </xdr:txBody>
    </xdr:sp>
    <xdr:clientData fLocksWithSheet="0"/>
  </xdr:oneCellAnchor>
  <xdr:oneCellAnchor>
    <xdr:from>
      <xdr:col>0</xdr:col>
      <xdr:colOff>171450</xdr:colOff>
      <xdr:row>12</xdr:row>
      <xdr:rowOff>123825</xdr:rowOff>
    </xdr:from>
    <xdr:ext cx="1343025" cy="885825"/>
    <xdr:sp macro="" textlink="">
      <xdr:nvSpPr>
        <xdr:cNvPr id="9" name="Shape 9">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4684013" y="3346613"/>
          <a:ext cx="1323975" cy="866775"/>
        </a:xfrm>
        <a:prstGeom prst="bevel">
          <a:avLst>
            <a:gd name="adj" fmla="val 12500"/>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600">
              <a:solidFill>
                <a:schemeClr val="lt1"/>
              </a:solidFill>
              <a:latin typeface="Calibri"/>
              <a:ea typeface="Calibri"/>
              <a:cs typeface="Calibri"/>
              <a:sym typeface="Calibri"/>
            </a:rPr>
            <a:t>Estrategias</a:t>
          </a:r>
          <a:endParaRPr sz="1100"/>
        </a:p>
      </xdr:txBody>
    </xdr:sp>
    <xdr:clientData fLocksWithSheet="0"/>
  </xdr:oneCellAnchor>
  <xdr:oneCellAnchor>
    <xdr:from>
      <xdr:col>0</xdr:col>
      <xdr:colOff>247650</xdr:colOff>
      <xdr:row>1</xdr:row>
      <xdr:rowOff>28575</xdr:rowOff>
    </xdr:from>
    <xdr:ext cx="1295400" cy="581025"/>
    <xdr:pic>
      <xdr:nvPicPr>
        <xdr:cNvPr id="10" name="image2.jpg" title="Imagen">
          <a:extLst>
            <a:ext uri="{FF2B5EF4-FFF2-40B4-BE49-F238E27FC236}">
              <a16:creationId xmlns:a16="http://schemas.microsoft.com/office/drawing/2014/main" id="{00000000-0008-0000-0000-00000A000000}"/>
            </a:ext>
          </a:extLst>
        </xdr:cNvPr>
        <xdr:cNvPicPr preferRelativeResize="0"/>
      </xdr:nvPicPr>
      <xdr:blipFill rotWithShape="1">
        <a:blip xmlns:r="http://schemas.openxmlformats.org/officeDocument/2006/relationships" r:embed="rId7" cstate="print"/>
        <a:srcRect t="1" b="7575"/>
        <a:stretch/>
      </xdr:blipFill>
      <xdr:spPr>
        <a:xfrm>
          <a:off x="247650" y="219075"/>
          <a:ext cx="1295400" cy="58102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26</xdr:col>
      <xdr:colOff>95250</xdr:colOff>
      <xdr:row>0</xdr:row>
      <xdr:rowOff>180975</xdr:rowOff>
    </xdr:from>
    <xdr:ext cx="28241625" cy="2600325"/>
    <xdr:graphicFrame macro="">
      <xdr:nvGraphicFramePr>
        <xdr:cNvPr id="1640108515" name="Chart 1">
          <a:extLst>
            <a:ext uri="{FF2B5EF4-FFF2-40B4-BE49-F238E27FC236}">
              <a16:creationId xmlns:a16="http://schemas.microsoft.com/office/drawing/2014/main" id="{00000000-0008-0000-0100-0000E311C26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26</xdr:col>
      <xdr:colOff>114300</xdr:colOff>
      <xdr:row>14</xdr:row>
      <xdr:rowOff>28575</xdr:rowOff>
    </xdr:from>
    <xdr:ext cx="28241625" cy="2876550"/>
    <xdr:graphicFrame macro="">
      <xdr:nvGraphicFramePr>
        <xdr:cNvPr id="287141893" name="Chart 2">
          <a:extLst>
            <a:ext uri="{FF2B5EF4-FFF2-40B4-BE49-F238E27FC236}">
              <a16:creationId xmlns:a16="http://schemas.microsoft.com/office/drawing/2014/main" id="{00000000-0008-0000-0100-000005701D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3.xml><?xml version="1.0" encoding="utf-8"?>
<xdr:wsDr xmlns:xdr="http://schemas.openxmlformats.org/drawingml/2006/spreadsheetDrawing" xmlns:a="http://schemas.openxmlformats.org/drawingml/2006/main">
  <xdr:oneCellAnchor>
    <xdr:from>
      <xdr:col>5</xdr:col>
      <xdr:colOff>161925</xdr:colOff>
      <xdr:row>0</xdr:row>
      <xdr:rowOff>9525</xdr:rowOff>
    </xdr:from>
    <xdr:ext cx="6667500" cy="3362325"/>
    <xdr:graphicFrame macro="">
      <xdr:nvGraphicFramePr>
        <xdr:cNvPr id="1520211801" name="Chart 3">
          <a:extLst>
            <a:ext uri="{FF2B5EF4-FFF2-40B4-BE49-F238E27FC236}">
              <a16:creationId xmlns:a16="http://schemas.microsoft.com/office/drawing/2014/main" id="{00000000-0008-0000-0200-000059979C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5</xdr:col>
      <xdr:colOff>314325</xdr:colOff>
      <xdr:row>7</xdr:row>
      <xdr:rowOff>161925</xdr:rowOff>
    </xdr:from>
    <xdr:ext cx="2286000" cy="1038225"/>
    <xdr:sp macro="" textlink="">
      <xdr:nvSpPr>
        <xdr:cNvPr id="10" name="Shape 10">
          <a:extLst>
            <a:ext uri="{FF2B5EF4-FFF2-40B4-BE49-F238E27FC236}">
              <a16:creationId xmlns:a16="http://schemas.microsoft.com/office/drawing/2014/main" id="{00000000-0008-0000-0200-00000A000000}"/>
            </a:ext>
          </a:extLst>
        </xdr:cNvPr>
        <xdr:cNvSpPr txBox="1"/>
      </xdr:nvSpPr>
      <xdr:spPr>
        <a:xfrm>
          <a:off x="4207763" y="3265650"/>
          <a:ext cx="2276475" cy="1028700"/>
        </a:xfrm>
        <a:prstGeom prst="rect">
          <a:avLst/>
        </a:prstGeom>
        <a:noFill/>
        <a:ln w="9525" cap="flat" cmpd="sng">
          <a:solidFill>
            <a:schemeClr val="dk1"/>
          </a:solidFill>
          <a:prstDash val="solid"/>
          <a:round/>
          <a:headEnd type="none" w="sm" len="sm"/>
          <a:tailEnd type="none" w="sm" len="sm"/>
        </a:ln>
      </xdr:spPr>
      <xdr:txBody>
        <a:bodyPr spcFirstLastPara="1" wrap="square" lIns="91425" tIns="45700" rIns="91425" bIns="45700" anchor="b" anchorCtr="0">
          <a:noAutofit/>
        </a:bodyPr>
        <a:lstStyle/>
        <a:p>
          <a:pPr marL="0" lvl="0" indent="0" algn="ctr" rtl="0">
            <a:spcBef>
              <a:spcPts val="0"/>
            </a:spcBef>
            <a:spcAft>
              <a:spcPts val="0"/>
            </a:spcAft>
            <a:buNone/>
          </a:pPr>
          <a:r>
            <a:rPr lang="en-US" sz="1100" b="1">
              <a:solidFill>
                <a:schemeClr val="lt1"/>
              </a:solidFill>
            </a:rPr>
            <a:t>VACA</a:t>
          </a:r>
          <a:endParaRPr sz="1400"/>
        </a:p>
      </xdr:txBody>
    </xdr:sp>
    <xdr:clientData fLocksWithSheet="0"/>
  </xdr:oneCellAnchor>
  <xdr:oneCellAnchor>
    <xdr:from>
      <xdr:col>9</xdr:col>
      <xdr:colOff>142875</xdr:colOff>
      <xdr:row>7</xdr:row>
      <xdr:rowOff>142875</xdr:rowOff>
    </xdr:from>
    <xdr:ext cx="2266950" cy="1047750"/>
    <xdr:sp macro="" textlink="">
      <xdr:nvSpPr>
        <xdr:cNvPr id="11" name="Shape 11">
          <a:extLst>
            <a:ext uri="{FF2B5EF4-FFF2-40B4-BE49-F238E27FC236}">
              <a16:creationId xmlns:a16="http://schemas.microsoft.com/office/drawing/2014/main" id="{00000000-0008-0000-0200-00000B000000}"/>
            </a:ext>
          </a:extLst>
        </xdr:cNvPr>
        <xdr:cNvSpPr txBox="1"/>
      </xdr:nvSpPr>
      <xdr:spPr>
        <a:xfrm>
          <a:off x="4217288" y="3260888"/>
          <a:ext cx="2257425" cy="1038225"/>
        </a:xfrm>
        <a:prstGeom prst="rect">
          <a:avLst/>
        </a:prstGeom>
        <a:noFill/>
        <a:ln w="9525" cap="flat" cmpd="sng">
          <a:solidFill>
            <a:schemeClr val="dk1"/>
          </a:solidFill>
          <a:prstDash val="solid"/>
          <a:round/>
          <a:headEnd type="none" w="sm" len="sm"/>
          <a:tailEnd type="none" w="sm" len="sm"/>
        </a:ln>
      </xdr:spPr>
      <xdr:txBody>
        <a:bodyPr spcFirstLastPara="1" wrap="square" lIns="91425" tIns="45700" rIns="91425" bIns="45700" anchor="b" anchorCtr="0">
          <a:noAutofit/>
        </a:bodyPr>
        <a:lstStyle/>
        <a:p>
          <a:pPr marL="0" lvl="0" indent="0" algn="ctr" rtl="0">
            <a:spcBef>
              <a:spcPts val="0"/>
            </a:spcBef>
            <a:spcAft>
              <a:spcPts val="0"/>
            </a:spcAft>
            <a:buNone/>
          </a:pPr>
          <a:r>
            <a:rPr lang="en-US" sz="1100" b="1">
              <a:solidFill>
                <a:schemeClr val="lt1"/>
              </a:solidFill>
            </a:rPr>
            <a:t>PERRO</a:t>
          </a:r>
          <a:endParaRPr sz="1400"/>
        </a:p>
      </xdr:txBody>
    </xdr:sp>
    <xdr:clientData fLocksWithSheet="0"/>
  </xdr:oneCellAnchor>
  <xdr:oneCellAnchor>
    <xdr:from>
      <xdr:col>5</xdr:col>
      <xdr:colOff>304800</xdr:colOff>
      <xdr:row>0</xdr:row>
      <xdr:rowOff>304800</xdr:rowOff>
    </xdr:from>
    <xdr:ext cx="2286000" cy="1514475"/>
    <xdr:sp macro="" textlink="">
      <xdr:nvSpPr>
        <xdr:cNvPr id="12" name="Shape 12">
          <a:extLst>
            <a:ext uri="{FF2B5EF4-FFF2-40B4-BE49-F238E27FC236}">
              <a16:creationId xmlns:a16="http://schemas.microsoft.com/office/drawing/2014/main" id="{00000000-0008-0000-0200-00000C000000}"/>
            </a:ext>
          </a:extLst>
        </xdr:cNvPr>
        <xdr:cNvSpPr txBox="1"/>
      </xdr:nvSpPr>
      <xdr:spPr>
        <a:xfrm>
          <a:off x="4207763" y="3027525"/>
          <a:ext cx="2276475" cy="1504950"/>
        </a:xfrm>
        <a:prstGeom prst="rect">
          <a:avLst/>
        </a:prstGeom>
        <a:noFill/>
        <a:ln w="9525"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100" b="1">
              <a:solidFill>
                <a:schemeClr val="lt1"/>
              </a:solidFill>
            </a:rPr>
            <a:t>ESTRELLA</a:t>
          </a:r>
          <a:endParaRPr sz="1400"/>
        </a:p>
      </xdr:txBody>
    </xdr:sp>
    <xdr:clientData fLocksWithSheet="0"/>
  </xdr:oneCellAnchor>
  <xdr:oneCellAnchor>
    <xdr:from>
      <xdr:col>9</xdr:col>
      <xdr:colOff>152400</xdr:colOff>
      <xdr:row>0</xdr:row>
      <xdr:rowOff>304800</xdr:rowOff>
    </xdr:from>
    <xdr:ext cx="2257425" cy="1504950"/>
    <xdr:sp macro="" textlink="">
      <xdr:nvSpPr>
        <xdr:cNvPr id="13" name="Shape 13">
          <a:extLst>
            <a:ext uri="{FF2B5EF4-FFF2-40B4-BE49-F238E27FC236}">
              <a16:creationId xmlns:a16="http://schemas.microsoft.com/office/drawing/2014/main" id="{00000000-0008-0000-0200-00000D000000}"/>
            </a:ext>
          </a:extLst>
        </xdr:cNvPr>
        <xdr:cNvSpPr txBox="1"/>
      </xdr:nvSpPr>
      <xdr:spPr>
        <a:xfrm>
          <a:off x="4222050" y="3032288"/>
          <a:ext cx="2247900" cy="1495425"/>
        </a:xfrm>
        <a:prstGeom prst="rect">
          <a:avLst/>
        </a:prstGeom>
        <a:noFill/>
        <a:ln w="9525"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100" b="1">
              <a:solidFill>
                <a:schemeClr val="lt1"/>
              </a:solidFill>
            </a:rPr>
            <a:t>INTERROGANTE</a:t>
          </a:r>
          <a:endParaRPr sz="1100" b="1"/>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17</xdr:col>
      <xdr:colOff>333375</xdr:colOff>
      <xdr:row>0</xdr:row>
      <xdr:rowOff>0</xdr:rowOff>
    </xdr:from>
    <xdr:ext cx="7267575" cy="2143125"/>
    <xdr:graphicFrame macro="">
      <xdr:nvGraphicFramePr>
        <xdr:cNvPr id="1401976651" name="Chart 4">
          <a:extLst>
            <a:ext uri="{FF2B5EF4-FFF2-40B4-BE49-F238E27FC236}">
              <a16:creationId xmlns:a16="http://schemas.microsoft.com/office/drawing/2014/main" id="{00000000-0008-0000-0400-00004B7790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17</xdr:col>
      <xdr:colOff>333375</xdr:colOff>
      <xdr:row>11</xdr:row>
      <xdr:rowOff>0</xdr:rowOff>
    </xdr:from>
    <xdr:ext cx="7267575" cy="2143125"/>
    <xdr:graphicFrame macro="">
      <xdr:nvGraphicFramePr>
        <xdr:cNvPr id="1971037927" name="Chart 5">
          <a:extLst>
            <a:ext uri="{FF2B5EF4-FFF2-40B4-BE49-F238E27FC236}">
              <a16:creationId xmlns:a16="http://schemas.microsoft.com/office/drawing/2014/main" id="{00000000-0008-0000-0400-0000E7A67B7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17</xdr:col>
      <xdr:colOff>352425</xdr:colOff>
      <xdr:row>22</xdr:row>
      <xdr:rowOff>0</xdr:rowOff>
    </xdr:from>
    <xdr:ext cx="7267575" cy="2343150"/>
    <xdr:graphicFrame macro="">
      <xdr:nvGraphicFramePr>
        <xdr:cNvPr id="1518232501" name="Chart 6">
          <a:extLst>
            <a:ext uri="{FF2B5EF4-FFF2-40B4-BE49-F238E27FC236}">
              <a16:creationId xmlns:a16="http://schemas.microsoft.com/office/drawing/2014/main" id="{00000000-0008-0000-0400-0000B5637E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17</xdr:col>
      <xdr:colOff>342900</xdr:colOff>
      <xdr:row>34</xdr:row>
      <xdr:rowOff>0</xdr:rowOff>
    </xdr:from>
    <xdr:ext cx="7267575" cy="2152650"/>
    <xdr:graphicFrame macro="">
      <xdr:nvGraphicFramePr>
        <xdr:cNvPr id="1848724303" name="Chart 7">
          <a:extLst>
            <a:ext uri="{FF2B5EF4-FFF2-40B4-BE49-F238E27FC236}">
              <a16:creationId xmlns:a16="http://schemas.microsoft.com/office/drawing/2014/main" id="{00000000-0008-0000-0400-00004F4B316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17</xdr:col>
      <xdr:colOff>333375</xdr:colOff>
      <xdr:row>44</xdr:row>
      <xdr:rowOff>142875</xdr:rowOff>
    </xdr:from>
    <xdr:ext cx="7267575" cy="2000250"/>
    <xdr:graphicFrame macro="">
      <xdr:nvGraphicFramePr>
        <xdr:cNvPr id="1768275467" name="Chart 8">
          <a:extLst>
            <a:ext uri="{FF2B5EF4-FFF2-40B4-BE49-F238E27FC236}">
              <a16:creationId xmlns:a16="http://schemas.microsoft.com/office/drawing/2014/main" id="{00000000-0008-0000-0400-00000BBE65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17</xdr:col>
      <xdr:colOff>333375</xdr:colOff>
      <xdr:row>55</xdr:row>
      <xdr:rowOff>0</xdr:rowOff>
    </xdr:from>
    <xdr:ext cx="7267575" cy="2143125"/>
    <xdr:graphicFrame macro="">
      <xdr:nvGraphicFramePr>
        <xdr:cNvPr id="2083551756" name="Chart 9">
          <a:extLst>
            <a:ext uri="{FF2B5EF4-FFF2-40B4-BE49-F238E27FC236}">
              <a16:creationId xmlns:a16="http://schemas.microsoft.com/office/drawing/2014/main" id="{00000000-0008-0000-0400-00000C7A30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17</xdr:col>
      <xdr:colOff>333375</xdr:colOff>
      <xdr:row>66</xdr:row>
      <xdr:rowOff>0</xdr:rowOff>
    </xdr:from>
    <xdr:ext cx="7267575" cy="2143125"/>
    <xdr:graphicFrame macro="">
      <xdr:nvGraphicFramePr>
        <xdr:cNvPr id="488558065" name="Chart 10">
          <a:extLst>
            <a:ext uri="{FF2B5EF4-FFF2-40B4-BE49-F238E27FC236}">
              <a16:creationId xmlns:a16="http://schemas.microsoft.com/office/drawing/2014/main" id="{00000000-0008-0000-0400-0000F1CD1E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17</xdr:col>
      <xdr:colOff>352425</xdr:colOff>
      <xdr:row>77</xdr:row>
      <xdr:rowOff>0</xdr:rowOff>
    </xdr:from>
    <xdr:ext cx="7267575" cy="2143125"/>
    <xdr:graphicFrame macro="">
      <xdr:nvGraphicFramePr>
        <xdr:cNvPr id="277363606" name="Chart 11">
          <a:extLst>
            <a:ext uri="{FF2B5EF4-FFF2-40B4-BE49-F238E27FC236}">
              <a16:creationId xmlns:a16="http://schemas.microsoft.com/office/drawing/2014/main" id="{00000000-0008-0000-0400-0000963B88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oneCellAnchor>
    <xdr:from>
      <xdr:col>17</xdr:col>
      <xdr:colOff>333375</xdr:colOff>
      <xdr:row>88</xdr:row>
      <xdr:rowOff>0</xdr:rowOff>
    </xdr:from>
    <xdr:ext cx="7267575" cy="2143125"/>
    <xdr:graphicFrame macro="">
      <xdr:nvGraphicFramePr>
        <xdr:cNvPr id="520585828" name="Chart 12">
          <a:extLst>
            <a:ext uri="{FF2B5EF4-FFF2-40B4-BE49-F238E27FC236}">
              <a16:creationId xmlns:a16="http://schemas.microsoft.com/office/drawing/2014/main" id="{00000000-0008-0000-0400-00006482071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oneCellAnchor>
  <xdr:oneCellAnchor>
    <xdr:from>
      <xdr:col>17</xdr:col>
      <xdr:colOff>333375</xdr:colOff>
      <xdr:row>99</xdr:row>
      <xdr:rowOff>0</xdr:rowOff>
    </xdr:from>
    <xdr:ext cx="7267575" cy="2143125"/>
    <xdr:graphicFrame macro="">
      <xdr:nvGraphicFramePr>
        <xdr:cNvPr id="1207170580" name="Chart 13">
          <a:extLst>
            <a:ext uri="{FF2B5EF4-FFF2-40B4-BE49-F238E27FC236}">
              <a16:creationId xmlns:a16="http://schemas.microsoft.com/office/drawing/2014/main" id="{00000000-0008-0000-0400-000014F6F3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fLocksWithSheet="0"/>
  </xdr:oneCellAnchor>
  <xdr:oneCellAnchor>
    <xdr:from>
      <xdr:col>17</xdr:col>
      <xdr:colOff>333375</xdr:colOff>
      <xdr:row>110</xdr:row>
      <xdr:rowOff>0</xdr:rowOff>
    </xdr:from>
    <xdr:ext cx="7267575" cy="2143125"/>
    <xdr:graphicFrame macro="">
      <xdr:nvGraphicFramePr>
        <xdr:cNvPr id="621109808" name="Chart 14">
          <a:extLst>
            <a:ext uri="{FF2B5EF4-FFF2-40B4-BE49-F238E27FC236}">
              <a16:creationId xmlns:a16="http://schemas.microsoft.com/office/drawing/2014/main" id="{00000000-0008-0000-0400-0000306205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fLocksWithSheet="0"/>
  </xdr:oneCellAnchor>
  <xdr:oneCellAnchor>
    <xdr:from>
      <xdr:col>17</xdr:col>
      <xdr:colOff>333375</xdr:colOff>
      <xdr:row>121</xdr:row>
      <xdr:rowOff>0</xdr:rowOff>
    </xdr:from>
    <xdr:ext cx="7267575" cy="2143125"/>
    <xdr:graphicFrame macro="">
      <xdr:nvGraphicFramePr>
        <xdr:cNvPr id="935443926" name="Chart 15">
          <a:extLst>
            <a:ext uri="{FF2B5EF4-FFF2-40B4-BE49-F238E27FC236}">
              <a16:creationId xmlns:a16="http://schemas.microsoft.com/office/drawing/2014/main" id="{00000000-0008-0000-0400-0000D6BDC1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28575</xdr:colOff>
      <xdr:row>0</xdr:row>
      <xdr:rowOff>114300</xdr:rowOff>
    </xdr:from>
    <xdr:ext cx="21612225" cy="9534525"/>
    <xdr:graphicFrame macro="">
      <xdr:nvGraphicFramePr>
        <xdr:cNvPr id="1105178727" name="Chart 16">
          <a:extLst>
            <a:ext uri="{FF2B5EF4-FFF2-40B4-BE49-F238E27FC236}">
              <a16:creationId xmlns:a16="http://schemas.microsoft.com/office/drawing/2014/main" id="{00000000-0008-0000-0500-000067B0DF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0</xdr:colOff>
      <xdr:row>0</xdr:row>
      <xdr:rowOff>9525</xdr:rowOff>
    </xdr:from>
    <xdr:ext cx="6953250" cy="3800475"/>
    <xdr:sp macro="" textlink="">
      <xdr:nvSpPr>
        <xdr:cNvPr id="14" name="Shape 14">
          <a:extLst>
            <a:ext uri="{FF2B5EF4-FFF2-40B4-BE49-F238E27FC236}">
              <a16:creationId xmlns:a16="http://schemas.microsoft.com/office/drawing/2014/main" id="{00000000-0008-0000-0700-00000E000000}"/>
            </a:ext>
          </a:extLst>
        </xdr:cNvPr>
        <xdr:cNvSpPr/>
      </xdr:nvSpPr>
      <xdr:spPr>
        <a:xfrm>
          <a:off x="1878900" y="1889288"/>
          <a:ext cx="6934200" cy="3781425"/>
        </a:xfrm>
        <a:custGeom>
          <a:avLst/>
          <a:gdLst/>
          <a:ahLst/>
          <a:cxnLst/>
          <a:rect l="l" t="t" r="r" b="b"/>
          <a:pathLst>
            <a:path w="7362825" h="3597135" extrusionOk="0">
              <a:moveTo>
                <a:pt x="0" y="3316907"/>
              </a:moveTo>
              <a:cubicBezTo>
                <a:pt x="11113" y="3293095"/>
                <a:pt x="1857375" y="2537444"/>
                <a:pt x="2190750" y="2183432"/>
              </a:cubicBezTo>
              <a:cubicBezTo>
                <a:pt x="2324100" y="1924670"/>
                <a:pt x="2824162" y="597520"/>
                <a:pt x="3324225" y="249857"/>
              </a:cubicBezTo>
              <a:cubicBezTo>
                <a:pt x="3824288" y="-97806"/>
                <a:pt x="4762500" y="-15255"/>
                <a:pt x="5191125" y="97457"/>
              </a:cubicBezTo>
              <a:cubicBezTo>
                <a:pt x="5619750" y="210169"/>
                <a:pt x="5648325" y="527670"/>
                <a:pt x="5895975" y="926132"/>
              </a:cubicBezTo>
              <a:cubicBezTo>
                <a:pt x="6143625" y="1324595"/>
                <a:pt x="6488112" y="2070719"/>
                <a:pt x="6677025" y="2488232"/>
              </a:cubicBezTo>
              <a:cubicBezTo>
                <a:pt x="6865938" y="2905745"/>
                <a:pt x="6861175" y="3208957"/>
                <a:pt x="7029450" y="3431207"/>
              </a:cubicBezTo>
              <a:cubicBezTo>
                <a:pt x="7197725" y="3653457"/>
                <a:pt x="7325519" y="3590750"/>
                <a:pt x="7362825" y="3583607"/>
              </a:cubicBezTo>
            </a:path>
          </a:pathLst>
        </a:custGeom>
        <a:noFill/>
        <a:ln w="25400" cap="flat" cmpd="sng">
          <a:solidFill>
            <a:srgbClr val="395E89"/>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2</xdr:col>
      <xdr:colOff>-9525</xdr:colOff>
      <xdr:row>1</xdr:row>
      <xdr:rowOff>57150</xdr:rowOff>
    </xdr:from>
    <xdr:ext cx="38100" cy="3562350"/>
    <xdr:grpSp>
      <xdr:nvGrpSpPr>
        <xdr:cNvPr id="2" name="Shape 2">
          <a:extLst>
            <a:ext uri="{FF2B5EF4-FFF2-40B4-BE49-F238E27FC236}">
              <a16:creationId xmlns:a16="http://schemas.microsoft.com/office/drawing/2014/main" id="{00000000-0008-0000-0700-000002000000}"/>
            </a:ext>
          </a:extLst>
        </xdr:cNvPr>
        <xdr:cNvGrpSpPr/>
      </xdr:nvGrpSpPr>
      <xdr:grpSpPr>
        <a:xfrm>
          <a:off x="536575" y="247650"/>
          <a:ext cx="38100" cy="3562350"/>
          <a:chOff x="5346000" y="1998825"/>
          <a:chExt cx="0" cy="3562350"/>
        </a:xfrm>
      </xdr:grpSpPr>
      <xdr:cxnSp macro="">
        <xdr:nvCxnSpPr>
          <xdr:cNvPr id="15" name="Shape 15">
            <a:extLst>
              <a:ext uri="{FF2B5EF4-FFF2-40B4-BE49-F238E27FC236}">
                <a16:creationId xmlns:a16="http://schemas.microsoft.com/office/drawing/2014/main" id="{00000000-0008-0000-0700-00000F000000}"/>
              </a:ext>
            </a:extLst>
          </xdr:cNvPr>
          <xdr:cNvCxnSpPr/>
        </xdr:nvCxnSpPr>
        <xdr:spPr>
          <a:xfrm rot="10800000">
            <a:off x="5346000" y="1998825"/>
            <a:ext cx="0" cy="3562350"/>
          </a:xfrm>
          <a:prstGeom prst="straightConnector1">
            <a:avLst/>
          </a:prstGeom>
          <a:noFill/>
          <a:ln w="38100" cap="flat" cmpd="sng">
            <a:solidFill>
              <a:schemeClr val="accent3"/>
            </a:solidFill>
            <a:prstDash val="solid"/>
            <a:round/>
            <a:headEnd type="none" w="sm" len="sm"/>
            <a:tailEnd type="none" w="sm" len="sm"/>
          </a:ln>
        </xdr:spPr>
      </xdr:cxnSp>
    </xdr:grpSp>
    <xdr:clientData fLocksWithSheet="0"/>
  </xdr:oneCellAnchor>
  <xdr:oneCellAnchor>
    <xdr:from>
      <xdr:col>2</xdr:col>
      <xdr:colOff>19050</xdr:colOff>
      <xdr:row>19</xdr:row>
      <xdr:rowOff>-9525</xdr:rowOff>
    </xdr:from>
    <xdr:ext cx="6981825" cy="76200"/>
    <xdr:grpSp>
      <xdr:nvGrpSpPr>
        <xdr:cNvPr id="3" name="Shape 2">
          <a:extLst>
            <a:ext uri="{FF2B5EF4-FFF2-40B4-BE49-F238E27FC236}">
              <a16:creationId xmlns:a16="http://schemas.microsoft.com/office/drawing/2014/main" id="{00000000-0008-0000-0700-000003000000}"/>
            </a:ext>
          </a:extLst>
        </xdr:cNvPr>
        <xdr:cNvGrpSpPr/>
      </xdr:nvGrpSpPr>
      <xdr:grpSpPr>
        <a:xfrm>
          <a:off x="565150" y="3609975"/>
          <a:ext cx="6981825" cy="76200"/>
          <a:chOff x="1874138" y="3760950"/>
          <a:chExt cx="6943725" cy="38100"/>
        </a:xfrm>
      </xdr:grpSpPr>
      <xdr:cxnSp macro="">
        <xdr:nvCxnSpPr>
          <xdr:cNvPr id="16" name="Shape 16">
            <a:extLst>
              <a:ext uri="{FF2B5EF4-FFF2-40B4-BE49-F238E27FC236}">
                <a16:creationId xmlns:a16="http://schemas.microsoft.com/office/drawing/2014/main" id="{00000000-0008-0000-0700-000010000000}"/>
              </a:ext>
            </a:extLst>
          </xdr:cNvPr>
          <xdr:cNvCxnSpPr/>
        </xdr:nvCxnSpPr>
        <xdr:spPr>
          <a:xfrm>
            <a:off x="1874138" y="3760950"/>
            <a:ext cx="6943725" cy="38100"/>
          </a:xfrm>
          <a:prstGeom prst="straightConnector1">
            <a:avLst/>
          </a:prstGeom>
          <a:noFill/>
          <a:ln w="38100" cap="flat" cmpd="sng">
            <a:solidFill>
              <a:schemeClr val="accent3"/>
            </a:solidFill>
            <a:prstDash val="solid"/>
            <a:round/>
            <a:headEnd type="none" w="sm" len="sm"/>
            <a:tailEnd type="none" w="sm" len="sm"/>
          </a:ln>
        </xdr:spPr>
      </xdr:cxnSp>
    </xdr:grpSp>
    <xdr:clientData fLocksWithSheet="0"/>
  </xdr:oneCellAnchor>
  <xdr:oneCellAnchor>
    <xdr:from>
      <xdr:col>4</xdr:col>
      <xdr:colOff>609600</xdr:colOff>
      <xdr:row>1</xdr:row>
      <xdr:rowOff>57150</xdr:rowOff>
    </xdr:from>
    <xdr:ext cx="38100" cy="3562350"/>
    <xdr:grpSp>
      <xdr:nvGrpSpPr>
        <xdr:cNvPr id="4" name="Shape 2">
          <a:extLst>
            <a:ext uri="{FF2B5EF4-FFF2-40B4-BE49-F238E27FC236}">
              <a16:creationId xmlns:a16="http://schemas.microsoft.com/office/drawing/2014/main" id="{00000000-0008-0000-0700-000004000000}"/>
            </a:ext>
          </a:extLst>
        </xdr:cNvPr>
        <xdr:cNvGrpSpPr/>
      </xdr:nvGrpSpPr>
      <xdr:grpSpPr>
        <a:xfrm>
          <a:off x="2578100" y="247650"/>
          <a:ext cx="38100" cy="3562350"/>
          <a:chOff x="5346000" y="1998825"/>
          <a:chExt cx="0" cy="3562350"/>
        </a:xfrm>
      </xdr:grpSpPr>
      <xdr:cxnSp macro="">
        <xdr:nvCxnSpPr>
          <xdr:cNvPr id="17" name="Shape 17">
            <a:extLst>
              <a:ext uri="{FF2B5EF4-FFF2-40B4-BE49-F238E27FC236}">
                <a16:creationId xmlns:a16="http://schemas.microsoft.com/office/drawing/2014/main" id="{00000000-0008-0000-0700-000011000000}"/>
              </a:ext>
            </a:extLst>
          </xdr:cNvPr>
          <xdr:cNvCxnSpPr/>
        </xdr:nvCxnSpPr>
        <xdr:spPr>
          <a:xfrm rot="10800000">
            <a:off x="5346000" y="1998825"/>
            <a:ext cx="0" cy="3562350"/>
          </a:xfrm>
          <a:prstGeom prst="straightConnector1">
            <a:avLst/>
          </a:prstGeom>
          <a:noFill/>
          <a:ln w="38100" cap="flat" cmpd="sng">
            <a:solidFill>
              <a:schemeClr val="accent2"/>
            </a:solidFill>
            <a:prstDash val="solid"/>
            <a:round/>
            <a:headEnd type="none" w="sm" len="sm"/>
            <a:tailEnd type="none" w="sm" len="sm"/>
          </a:ln>
        </xdr:spPr>
      </xdr:cxnSp>
    </xdr:grpSp>
    <xdr:clientData fLocksWithSheet="0"/>
  </xdr:oneCellAnchor>
  <xdr:oneCellAnchor>
    <xdr:from>
      <xdr:col>6</xdr:col>
      <xdr:colOff>19050</xdr:colOff>
      <xdr:row>1</xdr:row>
      <xdr:rowOff>57150</xdr:rowOff>
    </xdr:from>
    <xdr:ext cx="38100" cy="3562350"/>
    <xdr:grpSp>
      <xdr:nvGrpSpPr>
        <xdr:cNvPr id="5" name="Shape 2">
          <a:extLst>
            <a:ext uri="{FF2B5EF4-FFF2-40B4-BE49-F238E27FC236}">
              <a16:creationId xmlns:a16="http://schemas.microsoft.com/office/drawing/2014/main" id="{00000000-0008-0000-0700-000005000000}"/>
            </a:ext>
          </a:extLst>
        </xdr:cNvPr>
        <xdr:cNvGrpSpPr/>
      </xdr:nvGrpSpPr>
      <xdr:grpSpPr>
        <a:xfrm>
          <a:off x="3409950" y="247650"/>
          <a:ext cx="38100" cy="3562350"/>
          <a:chOff x="5346000" y="1998825"/>
          <a:chExt cx="0" cy="3562350"/>
        </a:xfrm>
      </xdr:grpSpPr>
      <xdr:cxnSp macro="">
        <xdr:nvCxnSpPr>
          <xdr:cNvPr id="6" name="Shape 17">
            <a:extLst>
              <a:ext uri="{FF2B5EF4-FFF2-40B4-BE49-F238E27FC236}">
                <a16:creationId xmlns:a16="http://schemas.microsoft.com/office/drawing/2014/main" id="{00000000-0008-0000-0700-000006000000}"/>
              </a:ext>
            </a:extLst>
          </xdr:cNvPr>
          <xdr:cNvCxnSpPr/>
        </xdr:nvCxnSpPr>
        <xdr:spPr>
          <a:xfrm rot="10800000">
            <a:off x="5346000" y="1998825"/>
            <a:ext cx="0" cy="3562350"/>
          </a:xfrm>
          <a:prstGeom prst="straightConnector1">
            <a:avLst/>
          </a:prstGeom>
          <a:noFill/>
          <a:ln w="38100" cap="flat" cmpd="sng">
            <a:solidFill>
              <a:schemeClr val="accent2"/>
            </a:solidFill>
            <a:prstDash val="solid"/>
            <a:round/>
            <a:headEnd type="none" w="sm" len="sm"/>
            <a:tailEnd type="none" w="sm" len="sm"/>
          </a:ln>
        </xdr:spPr>
      </xdr:cxnSp>
    </xdr:grpSp>
    <xdr:clientData fLocksWithSheet="0"/>
  </xdr:oneCellAnchor>
  <xdr:oneCellAnchor>
    <xdr:from>
      <xdr:col>9</xdr:col>
      <xdr:colOff>161925</xdr:colOff>
      <xdr:row>1</xdr:row>
      <xdr:rowOff>66675</xdr:rowOff>
    </xdr:from>
    <xdr:ext cx="38100" cy="3562350"/>
    <xdr:grpSp>
      <xdr:nvGrpSpPr>
        <xdr:cNvPr id="7" name="Shape 2">
          <a:extLst>
            <a:ext uri="{FF2B5EF4-FFF2-40B4-BE49-F238E27FC236}">
              <a16:creationId xmlns:a16="http://schemas.microsoft.com/office/drawing/2014/main" id="{00000000-0008-0000-0700-000007000000}"/>
            </a:ext>
          </a:extLst>
        </xdr:cNvPr>
        <xdr:cNvGrpSpPr/>
      </xdr:nvGrpSpPr>
      <xdr:grpSpPr>
        <a:xfrm>
          <a:off x="5686425" y="257175"/>
          <a:ext cx="38100" cy="3562350"/>
          <a:chOff x="5346000" y="1998825"/>
          <a:chExt cx="0" cy="3562350"/>
        </a:xfrm>
      </xdr:grpSpPr>
      <xdr:cxnSp macro="">
        <xdr:nvCxnSpPr>
          <xdr:cNvPr id="8" name="Shape 17">
            <a:extLst>
              <a:ext uri="{FF2B5EF4-FFF2-40B4-BE49-F238E27FC236}">
                <a16:creationId xmlns:a16="http://schemas.microsoft.com/office/drawing/2014/main" id="{00000000-0008-0000-0700-000008000000}"/>
              </a:ext>
            </a:extLst>
          </xdr:cNvPr>
          <xdr:cNvCxnSpPr/>
        </xdr:nvCxnSpPr>
        <xdr:spPr>
          <a:xfrm rot="10800000">
            <a:off x="5346000" y="1998825"/>
            <a:ext cx="0" cy="3562350"/>
          </a:xfrm>
          <a:prstGeom prst="straightConnector1">
            <a:avLst/>
          </a:prstGeom>
          <a:noFill/>
          <a:ln w="38100" cap="flat" cmpd="sng">
            <a:solidFill>
              <a:schemeClr val="accent2"/>
            </a:solidFill>
            <a:prstDash val="solid"/>
            <a:round/>
            <a:headEnd type="none" w="sm" len="sm"/>
            <a:tailEnd type="none" w="sm" len="sm"/>
          </a:ln>
        </xdr:spPr>
      </xdr:cxnSp>
    </xdr:grpSp>
    <xdr:clientData fLocksWithSheet="0"/>
  </xdr:oneCellAnchor>
  <xdr:oneCellAnchor>
    <xdr:from>
      <xdr:col>11</xdr:col>
      <xdr:colOff>533400</xdr:colOff>
      <xdr:row>1</xdr:row>
      <xdr:rowOff>66675</xdr:rowOff>
    </xdr:from>
    <xdr:ext cx="38100" cy="3562350"/>
    <xdr:grpSp>
      <xdr:nvGrpSpPr>
        <xdr:cNvPr id="9" name="Shape 2">
          <a:extLst>
            <a:ext uri="{FF2B5EF4-FFF2-40B4-BE49-F238E27FC236}">
              <a16:creationId xmlns:a16="http://schemas.microsoft.com/office/drawing/2014/main" id="{00000000-0008-0000-0700-000009000000}"/>
            </a:ext>
          </a:extLst>
        </xdr:cNvPr>
        <xdr:cNvGrpSpPr/>
      </xdr:nvGrpSpPr>
      <xdr:grpSpPr>
        <a:xfrm>
          <a:off x="7480300" y="257175"/>
          <a:ext cx="38100" cy="3562350"/>
          <a:chOff x="5346000" y="1998825"/>
          <a:chExt cx="0" cy="3562350"/>
        </a:xfrm>
      </xdr:grpSpPr>
      <xdr:cxnSp macro="">
        <xdr:nvCxnSpPr>
          <xdr:cNvPr id="10" name="Shape 17">
            <a:extLst>
              <a:ext uri="{FF2B5EF4-FFF2-40B4-BE49-F238E27FC236}">
                <a16:creationId xmlns:a16="http://schemas.microsoft.com/office/drawing/2014/main" id="{00000000-0008-0000-0700-00000A000000}"/>
              </a:ext>
            </a:extLst>
          </xdr:cNvPr>
          <xdr:cNvCxnSpPr/>
        </xdr:nvCxnSpPr>
        <xdr:spPr>
          <a:xfrm rot="10800000">
            <a:off x="5346000" y="1998825"/>
            <a:ext cx="0" cy="3562350"/>
          </a:xfrm>
          <a:prstGeom prst="straightConnector1">
            <a:avLst/>
          </a:prstGeom>
          <a:noFill/>
          <a:ln w="38100" cap="flat" cmpd="sng">
            <a:solidFill>
              <a:schemeClr val="accent2"/>
            </a:solidFill>
            <a:prstDash val="solid"/>
            <a:round/>
            <a:headEnd type="none" w="sm" len="sm"/>
            <a:tailEnd type="none" w="sm" len="sm"/>
          </a:ln>
        </xdr:spPr>
      </xdr:cxnSp>
    </xdr:grpSp>
    <xdr:clientData fLocksWithSheet="0"/>
  </xdr:oneCellAnchor>
  <xdr:oneCellAnchor>
    <xdr:from>
      <xdr:col>2</xdr:col>
      <xdr:colOff>400050</xdr:colOff>
      <xdr:row>19</xdr:row>
      <xdr:rowOff>38100</xdr:rowOff>
    </xdr:from>
    <xdr:ext cx="1171575" cy="314325"/>
    <xdr:sp macro="" textlink="">
      <xdr:nvSpPr>
        <xdr:cNvPr id="18" name="Shape 18">
          <a:extLst>
            <a:ext uri="{FF2B5EF4-FFF2-40B4-BE49-F238E27FC236}">
              <a16:creationId xmlns:a16="http://schemas.microsoft.com/office/drawing/2014/main" id="{00000000-0008-0000-0700-000012000000}"/>
            </a:ext>
          </a:extLst>
        </xdr:cNvPr>
        <xdr:cNvSpPr/>
      </xdr:nvSpPr>
      <xdr:spPr>
        <a:xfrm>
          <a:off x="4764571" y="3624252"/>
          <a:ext cx="1162859" cy="311496"/>
        </a:xfrm>
        <a:prstGeom prst="rect">
          <a:avLst/>
        </a:prstGeom>
        <a:noFill/>
        <a:ln w="9525" cap="flat" cmpd="sng">
          <a:solidFill>
            <a:schemeClr val="accent3"/>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chemeClr val="dk2"/>
              </a:solidFill>
            </a:rPr>
            <a:t>Introducción</a:t>
          </a:r>
          <a:endParaRPr sz="1400" b="0" cap="none">
            <a:solidFill>
              <a:schemeClr val="dk2"/>
            </a:solidFill>
          </a:endParaRPr>
        </a:p>
      </xdr:txBody>
    </xdr:sp>
    <xdr:clientData fLocksWithSheet="0"/>
  </xdr:oneCellAnchor>
  <xdr:oneCellAnchor>
    <xdr:from>
      <xdr:col>4</xdr:col>
      <xdr:colOff>476250</xdr:colOff>
      <xdr:row>19</xdr:row>
      <xdr:rowOff>47625</xdr:rowOff>
    </xdr:from>
    <xdr:ext cx="1171575" cy="314325"/>
    <xdr:sp macro="" textlink="">
      <xdr:nvSpPr>
        <xdr:cNvPr id="19" name="Shape 19">
          <a:extLst>
            <a:ext uri="{FF2B5EF4-FFF2-40B4-BE49-F238E27FC236}">
              <a16:creationId xmlns:a16="http://schemas.microsoft.com/office/drawing/2014/main" id="{00000000-0008-0000-0700-000013000000}"/>
            </a:ext>
          </a:extLst>
        </xdr:cNvPr>
        <xdr:cNvSpPr/>
      </xdr:nvSpPr>
      <xdr:spPr>
        <a:xfrm>
          <a:off x="4764571" y="3624252"/>
          <a:ext cx="1162859" cy="311496"/>
        </a:xfrm>
        <a:prstGeom prst="rect">
          <a:avLst/>
        </a:prstGeom>
        <a:noFill/>
        <a:ln w="9525" cap="flat" cmpd="sng">
          <a:solidFill>
            <a:schemeClr val="accent3"/>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chemeClr val="dk2"/>
              </a:solidFill>
            </a:rPr>
            <a:t>Crecimiento</a:t>
          </a:r>
          <a:endParaRPr sz="1400" b="0" cap="none">
            <a:solidFill>
              <a:schemeClr val="dk2"/>
            </a:solidFill>
          </a:endParaRPr>
        </a:p>
      </xdr:txBody>
    </xdr:sp>
    <xdr:clientData fLocksWithSheet="0"/>
  </xdr:oneCellAnchor>
  <xdr:oneCellAnchor>
    <xdr:from>
      <xdr:col>6</xdr:col>
      <xdr:colOff>590550</xdr:colOff>
      <xdr:row>19</xdr:row>
      <xdr:rowOff>66675</xdr:rowOff>
    </xdr:from>
    <xdr:ext cx="1171575" cy="314325"/>
    <xdr:sp macro="" textlink="">
      <xdr:nvSpPr>
        <xdr:cNvPr id="20" name="Shape 20">
          <a:extLst>
            <a:ext uri="{FF2B5EF4-FFF2-40B4-BE49-F238E27FC236}">
              <a16:creationId xmlns:a16="http://schemas.microsoft.com/office/drawing/2014/main" id="{00000000-0008-0000-0700-000014000000}"/>
            </a:ext>
          </a:extLst>
        </xdr:cNvPr>
        <xdr:cNvSpPr/>
      </xdr:nvSpPr>
      <xdr:spPr>
        <a:xfrm>
          <a:off x="4764571" y="3624252"/>
          <a:ext cx="1162859" cy="311496"/>
        </a:xfrm>
        <a:prstGeom prst="rect">
          <a:avLst/>
        </a:prstGeom>
        <a:noFill/>
        <a:ln w="9525" cap="flat" cmpd="sng">
          <a:solidFill>
            <a:schemeClr val="accent3"/>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chemeClr val="dk2"/>
              </a:solidFill>
            </a:rPr>
            <a:t>Madurez</a:t>
          </a:r>
          <a:endParaRPr sz="1400" b="0" cap="none">
            <a:solidFill>
              <a:schemeClr val="dk2"/>
            </a:solidFill>
          </a:endParaRPr>
        </a:p>
      </xdr:txBody>
    </xdr:sp>
    <xdr:clientData fLocksWithSheet="0"/>
  </xdr:oneCellAnchor>
  <xdr:oneCellAnchor>
    <xdr:from>
      <xdr:col>9</xdr:col>
      <xdr:colOff>504825</xdr:colOff>
      <xdr:row>19</xdr:row>
      <xdr:rowOff>66675</xdr:rowOff>
    </xdr:from>
    <xdr:ext cx="1171575" cy="314325"/>
    <xdr:sp macro="" textlink="">
      <xdr:nvSpPr>
        <xdr:cNvPr id="21" name="Shape 21">
          <a:extLst>
            <a:ext uri="{FF2B5EF4-FFF2-40B4-BE49-F238E27FC236}">
              <a16:creationId xmlns:a16="http://schemas.microsoft.com/office/drawing/2014/main" id="{00000000-0008-0000-0700-000015000000}"/>
            </a:ext>
          </a:extLst>
        </xdr:cNvPr>
        <xdr:cNvSpPr/>
      </xdr:nvSpPr>
      <xdr:spPr>
        <a:xfrm>
          <a:off x="4764571" y="3624252"/>
          <a:ext cx="1162859" cy="311496"/>
        </a:xfrm>
        <a:prstGeom prst="rect">
          <a:avLst/>
        </a:prstGeom>
        <a:noFill/>
        <a:ln w="9525" cap="flat" cmpd="sng">
          <a:solidFill>
            <a:schemeClr val="accent3"/>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chemeClr val="dk2"/>
              </a:solidFill>
            </a:rPr>
            <a:t>Declive</a:t>
          </a:r>
          <a:endParaRPr sz="1400" b="0" cap="none">
            <a:solidFill>
              <a:schemeClr val="dk2"/>
            </a:solidFill>
          </a:endParaRPr>
        </a:p>
      </xdr:txBody>
    </xdr:sp>
    <xdr:clientData fLocksWithSheet="0"/>
  </xdr:oneCellAnchor>
  <xdr:oneCellAnchor>
    <xdr:from>
      <xdr:col>6</xdr:col>
      <xdr:colOff>104775</xdr:colOff>
      <xdr:row>1</xdr:row>
      <xdr:rowOff>95250</xdr:rowOff>
    </xdr:from>
    <xdr:ext cx="1743075" cy="285750"/>
    <xdr:sp macro="" textlink="">
      <xdr:nvSpPr>
        <xdr:cNvPr id="22" name="Shape 22">
          <a:extLst>
            <a:ext uri="{FF2B5EF4-FFF2-40B4-BE49-F238E27FC236}">
              <a16:creationId xmlns:a16="http://schemas.microsoft.com/office/drawing/2014/main" id="{00000000-0008-0000-0700-000016000000}"/>
            </a:ext>
          </a:extLst>
        </xdr:cNvPr>
        <xdr:cNvSpPr/>
      </xdr:nvSpPr>
      <xdr:spPr>
        <a:xfrm>
          <a:off x="4477686" y="3639898"/>
          <a:ext cx="1736629" cy="28020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200" b="1" cap="none">
              <a:solidFill>
                <a:schemeClr val="accent3"/>
              </a:solidFill>
            </a:rPr>
            <a:t>Lic. Tecnologia e Inform</a:t>
          </a:r>
          <a:endParaRPr sz="1400"/>
        </a:p>
      </xdr:txBody>
    </xdr:sp>
    <xdr:clientData fLocksWithSheet="0"/>
  </xdr:oneCellAnchor>
  <xdr:oneCellAnchor>
    <xdr:from>
      <xdr:col>9</xdr:col>
      <xdr:colOff>390525</xdr:colOff>
      <xdr:row>15</xdr:row>
      <xdr:rowOff>133350</xdr:rowOff>
    </xdr:from>
    <xdr:ext cx="1228725" cy="285750"/>
    <xdr:sp macro="" textlink="">
      <xdr:nvSpPr>
        <xdr:cNvPr id="23" name="Shape 23">
          <a:extLst>
            <a:ext uri="{FF2B5EF4-FFF2-40B4-BE49-F238E27FC236}">
              <a16:creationId xmlns:a16="http://schemas.microsoft.com/office/drawing/2014/main" id="{00000000-0008-0000-0700-000017000000}"/>
            </a:ext>
          </a:extLst>
        </xdr:cNvPr>
        <xdr:cNvSpPr/>
      </xdr:nvSpPr>
      <xdr:spPr>
        <a:xfrm>
          <a:off x="4731761" y="3639898"/>
          <a:ext cx="1228478" cy="28020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200" b="1" cap="none">
              <a:solidFill>
                <a:schemeClr val="accent3"/>
              </a:solidFill>
            </a:rPr>
            <a:t>Lic. Ed Religiosa</a:t>
          </a:r>
          <a:endParaRPr sz="1400"/>
        </a:p>
      </xdr:txBody>
    </xdr:sp>
    <xdr:clientData fLocksWithSheet="0"/>
  </xdr:oneCellAnchor>
  <xdr:oneCellAnchor>
    <xdr:from>
      <xdr:col>9</xdr:col>
      <xdr:colOff>619125</xdr:colOff>
      <xdr:row>5</xdr:row>
      <xdr:rowOff>9525</xdr:rowOff>
    </xdr:from>
    <xdr:ext cx="1238250" cy="285750"/>
    <xdr:sp macro="" textlink="">
      <xdr:nvSpPr>
        <xdr:cNvPr id="24" name="Shape 24">
          <a:extLst>
            <a:ext uri="{FF2B5EF4-FFF2-40B4-BE49-F238E27FC236}">
              <a16:creationId xmlns:a16="http://schemas.microsoft.com/office/drawing/2014/main" id="{00000000-0008-0000-0700-000018000000}"/>
            </a:ext>
          </a:extLst>
        </xdr:cNvPr>
        <xdr:cNvSpPr/>
      </xdr:nvSpPr>
      <xdr:spPr>
        <a:xfrm>
          <a:off x="4731088" y="3639898"/>
          <a:ext cx="1229824" cy="28020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200" b="1" cap="none">
              <a:solidFill>
                <a:schemeClr val="accent3"/>
              </a:solidFill>
            </a:rPr>
            <a:t>Admón Turística</a:t>
          </a:r>
          <a:endParaRPr sz="1400"/>
        </a:p>
      </xdr:txBody>
    </xdr:sp>
    <xdr:clientData fLocksWithSheet="0"/>
  </xdr:oneCellAnchor>
  <xdr:oneCellAnchor>
    <xdr:from>
      <xdr:col>7</xdr:col>
      <xdr:colOff>581025</xdr:colOff>
      <xdr:row>0</xdr:row>
      <xdr:rowOff>95250</xdr:rowOff>
    </xdr:from>
    <xdr:ext cx="1066800" cy="285750"/>
    <xdr:sp macro="" textlink="">
      <xdr:nvSpPr>
        <xdr:cNvPr id="25" name="Shape 25">
          <a:extLst>
            <a:ext uri="{FF2B5EF4-FFF2-40B4-BE49-F238E27FC236}">
              <a16:creationId xmlns:a16="http://schemas.microsoft.com/office/drawing/2014/main" id="{00000000-0008-0000-0700-000019000000}"/>
            </a:ext>
          </a:extLst>
        </xdr:cNvPr>
        <xdr:cNvSpPr/>
      </xdr:nvSpPr>
      <xdr:spPr>
        <a:xfrm>
          <a:off x="4814893" y="3639898"/>
          <a:ext cx="1062214" cy="28020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200" b="1" cap="none">
              <a:solidFill>
                <a:schemeClr val="accent3"/>
              </a:solidFill>
            </a:rPr>
            <a:t>Bacteriología</a:t>
          </a:r>
          <a:endParaRPr sz="1400"/>
        </a:p>
      </xdr:txBody>
    </xdr:sp>
    <xdr:clientData fLocksWithSheet="0"/>
  </xdr:oneCellAnchor>
  <xdr:oneCellAnchor>
    <xdr:from>
      <xdr:col>5</xdr:col>
      <xdr:colOff>447675</xdr:colOff>
      <xdr:row>4</xdr:row>
      <xdr:rowOff>133350</xdr:rowOff>
    </xdr:from>
    <xdr:ext cx="895350" cy="285750"/>
    <xdr:sp macro="" textlink="">
      <xdr:nvSpPr>
        <xdr:cNvPr id="26" name="Shape 26">
          <a:extLst>
            <a:ext uri="{FF2B5EF4-FFF2-40B4-BE49-F238E27FC236}">
              <a16:creationId xmlns:a16="http://schemas.microsoft.com/office/drawing/2014/main" id="{00000000-0008-0000-0700-00001A000000}"/>
            </a:ext>
          </a:extLst>
        </xdr:cNvPr>
        <xdr:cNvSpPr/>
      </xdr:nvSpPr>
      <xdr:spPr>
        <a:xfrm>
          <a:off x="4898891" y="3639898"/>
          <a:ext cx="894219" cy="28020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200" b="1" cap="none">
              <a:solidFill>
                <a:schemeClr val="accent3"/>
              </a:solidFill>
            </a:rPr>
            <a:t>Enfermería</a:t>
          </a:r>
          <a:endParaRPr sz="1400"/>
        </a:p>
      </xdr:txBody>
    </xdr:sp>
    <xdr:clientData fLocksWithSheet="0"/>
  </xdr:oneCellAnchor>
  <xdr:oneCellAnchor>
    <xdr:from>
      <xdr:col>9</xdr:col>
      <xdr:colOff>38100</xdr:colOff>
      <xdr:row>0</xdr:row>
      <xdr:rowOff>47625</xdr:rowOff>
    </xdr:from>
    <xdr:ext cx="857250" cy="285750"/>
    <xdr:sp macro="" textlink="">
      <xdr:nvSpPr>
        <xdr:cNvPr id="27" name="Shape 27">
          <a:extLst>
            <a:ext uri="{FF2B5EF4-FFF2-40B4-BE49-F238E27FC236}">
              <a16:creationId xmlns:a16="http://schemas.microsoft.com/office/drawing/2014/main" id="{00000000-0008-0000-0700-00001B000000}"/>
            </a:ext>
          </a:extLst>
        </xdr:cNvPr>
        <xdr:cNvSpPr/>
      </xdr:nvSpPr>
      <xdr:spPr>
        <a:xfrm>
          <a:off x="4920723" y="3639898"/>
          <a:ext cx="850554" cy="28020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200" b="1" cap="none">
              <a:solidFill>
                <a:schemeClr val="accent3"/>
              </a:solidFill>
            </a:rPr>
            <a:t>Publicidad</a:t>
          </a:r>
          <a:endParaRPr sz="1400"/>
        </a:p>
      </xdr:txBody>
    </xdr:sp>
    <xdr:clientData fLocksWithSheet="0"/>
  </xdr:oneCellAnchor>
  <xdr:oneCellAnchor>
    <xdr:from>
      <xdr:col>5</xdr:col>
      <xdr:colOff>180975</xdr:colOff>
      <xdr:row>7</xdr:row>
      <xdr:rowOff>76200</xdr:rowOff>
    </xdr:from>
    <xdr:ext cx="1085850" cy="285750"/>
    <xdr:sp macro="" textlink="">
      <xdr:nvSpPr>
        <xdr:cNvPr id="28" name="Shape 28">
          <a:extLst>
            <a:ext uri="{FF2B5EF4-FFF2-40B4-BE49-F238E27FC236}">
              <a16:creationId xmlns:a16="http://schemas.microsoft.com/office/drawing/2014/main" id="{00000000-0008-0000-0700-00001C000000}"/>
            </a:ext>
          </a:extLst>
        </xdr:cNvPr>
        <xdr:cNvSpPr/>
      </xdr:nvSpPr>
      <xdr:spPr>
        <a:xfrm>
          <a:off x="4805019" y="3639898"/>
          <a:ext cx="1081963" cy="28020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200" b="1" cap="none">
              <a:solidFill>
                <a:schemeClr val="accent3"/>
              </a:solidFill>
            </a:rPr>
            <a:t>Ing Ambiental</a:t>
          </a:r>
          <a:endParaRPr sz="1400"/>
        </a:p>
      </xdr:txBody>
    </xdr:sp>
    <xdr:clientData fLocksWithSheet="0"/>
  </xdr:oneCellAnchor>
  <xdr:oneCellAnchor>
    <xdr:from>
      <xdr:col>5</xdr:col>
      <xdr:colOff>47625</xdr:colOff>
      <xdr:row>9</xdr:row>
      <xdr:rowOff>28575</xdr:rowOff>
    </xdr:from>
    <xdr:ext cx="1038225" cy="285750"/>
    <xdr:sp macro="" textlink="">
      <xdr:nvSpPr>
        <xdr:cNvPr id="29" name="Shape 29">
          <a:extLst>
            <a:ext uri="{FF2B5EF4-FFF2-40B4-BE49-F238E27FC236}">
              <a16:creationId xmlns:a16="http://schemas.microsoft.com/office/drawing/2014/main" id="{00000000-0008-0000-0700-00001D000000}"/>
            </a:ext>
          </a:extLst>
        </xdr:cNvPr>
        <xdr:cNvSpPr/>
      </xdr:nvSpPr>
      <xdr:spPr>
        <a:xfrm>
          <a:off x="4828455" y="3639898"/>
          <a:ext cx="1035091" cy="28020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200" b="1" cap="none">
              <a:solidFill>
                <a:schemeClr val="accent3"/>
              </a:solidFill>
            </a:rPr>
            <a:t>Arquitectura</a:t>
          </a:r>
          <a:endParaRPr sz="1400"/>
        </a:p>
      </xdr:txBody>
    </xdr:sp>
    <xdr:clientData fLocksWithSheet="0"/>
  </xdr:oneCellAnchor>
  <xdr:oneCellAnchor>
    <xdr:from>
      <xdr:col>2</xdr:col>
      <xdr:colOff>238125</xdr:colOff>
      <xdr:row>16</xdr:row>
      <xdr:rowOff>66675</xdr:rowOff>
    </xdr:from>
    <xdr:ext cx="1752600" cy="285750"/>
    <xdr:sp macro="" textlink="">
      <xdr:nvSpPr>
        <xdr:cNvPr id="30" name="Shape 30">
          <a:extLst>
            <a:ext uri="{FF2B5EF4-FFF2-40B4-BE49-F238E27FC236}">
              <a16:creationId xmlns:a16="http://schemas.microsoft.com/office/drawing/2014/main" id="{00000000-0008-0000-0700-00001E000000}"/>
            </a:ext>
          </a:extLst>
        </xdr:cNvPr>
        <xdr:cNvSpPr/>
      </xdr:nvSpPr>
      <xdr:spPr>
        <a:xfrm>
          <a:off x="4473742" y="3639898"/>
          <a:ext cx="1744516" cy="28020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200" b="1" cap="none">
              <a:solidFill>
                <a:schemeClr val="accent3"/>
              </a:solidFill>
            </a:rPr>
            <a:t>Ing Telecomunicaciones</a:t>
          </a:r>
          <a:endParaRPr sz="1400"/>
        </a:p>
      </xdr:txBody>
    </xdr:sp>
    <xdr:clientData fLocksWithSheet="0"/>
  </xdr:oneCellAnchor>
  <xdr:oneCellAnchor>
    <xdr:from>
      <xdr:col>3</xdr:col>
      <xdr:colOff>295275</xdr:colOff>
      <xdr:row>11</xdr:row>
      <xdr:rowOff>19050</xdr:rowOff>
    </xdr:from>
    <xdr:ext cx="1028700" cy="285750"/>
    <xdr:sp macro="" textlink="">
      <xdr:nvSpPr>
        <xdr:cNvPr id="31" name="Shape 31">
          <a:extLst>
            <a:ext uri="{FF2B5EF4-FFF2-40B4-BE49-F238E27FC236}">
              <a16:creationId xmlns:a16="http://schemas.microsoft.com/office/drawing/2014/main" id="{00000000-0008-0000-0700-00001F000000}"/>
            </a:ext>
          </a:extLst>
        </xdr:cNvPr>
        <xdr:cNvSpPr/>
      </xdr:nvSpPr>
      <xdr:spPr>
        <a:xfrm>
          <a:off x="4833103" y="3639898"/>
          <a:ext cx="1025795" cy="28020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200" b="1" cap="none">
              <a:solidFill>
                <a:schemeClr val="accent3"/>
              </a:solidFill>
            </a:rPr>
            <a:t>Ing Industrial</a:t>
          </a:r>
          <a:endParaRPr sz="1400"/>
        </a:p>
      </xdr:txBody>
    </xdr:sp>
    <xdr:clientData fLocksWithSheet="0"/>
  </xdr:oneCellAnchor>
  <xdr:oneCellAnchor>
    <xdr:from>
      <xdr:col>2</xdr:col>
      <xdr:colOff>66675</xdr:colOff>
      <xdr:row>14</xdr:row>
      <xdr:rowOff>47625</xdr:rowOff>
    </xdr:from>
    <xdr:ext cx="1609725" cy="285750"/>
    <xdr:sp macro="" textlink="">
      <xdr:nvSpPr>
        <xdr:cNvPr id="32" name="Shape 32">
          <a:extLst>
            <a:ext uri="{FF2B5EF4-FFF2-40B4-BE49-F238E27FC236}">
              <a16:creationId xmlns:a16="http://schemas.microsoft.com/office/drawing/2014/main" id="{00000000-0008-0000-0700-000020000000}"/>
            </a:ext>
          </a:extLst>
        </xdr:cNvPr>
        <xdr:cNvSpPr/>
      </xdr:nvSpPr>
      <xdr:spPr>
        <a:xfrm>
          <a:off x="4545044" y="3639898"/>
          <a:ext cx="1601913" cy="28020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200" b="1" cap="none">
              <a:solidFill>
                <a:schemeClr val="accent3"/>
              </a:solidFill>
            </a:rPr>
            <a:t>Lic. Ciencias Naturales</a:t>
          </a:r>
          <a:endParaRPr sz="1400"/>
        </a:p>
      </xdr:txBody>
    </xdr:sp>
    <xdr:clientData fLocksWithSheet="0"/>
  </xdr:oneCellAnchor>
  <xdr:oneCellAnchor>
    <xdr:from>
      <xdr:col>2</xdr:col>
      <xdr:colOff>85725</xdr:colOff>
      <xdr:row>12</xdr:row>
      <xdr:rowOff>85725</xdr:rowOff>
    </xdr:from>
    <xdr:ext cx="1581150" cy="285750"/>
    <xdr:sp macro="" textlink="">
      <xdr:nvSpPr>
        <xdr:cNvPr id="33" name="Shape 33">
          <a:extLst>
            <a:ext uri="{FF2B5EF4-FFF2-40B4-BE49-F238E27FC236}">
              <a16:creationId xmlns:a16="http://schemas.microsoft.com/office/drawing/2014/main" id="{00000000-0008-0000-0700-000021000000}"/>
            </a:ext>
          </a:extLst>
        </xdr:cNvPr>
        <xdr:cNvSpPr/>
      </xdr:nvSpPr>
      <xdr:spPr>
        <a:xfrm>
          <a:off x="4558284" y="3639898"/>
          <a:ext cx="1575432" cy="28020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200" b="1" cap="none">
              <a:solidFill>
                <a:schemeClr val="accent3"/>
              </a:solidFill>
            </a:rPr>
            <a:t>Lic. Matemáticas y Fis</a:t>
          </a:r>
          <a:endParaRPr sz="1200" b="1" cap="none">
            <a:solidFill>
              <a:schemeClr val="accent3"/>
            </a:solidFill>
          </a:endParaRPr>
        </a:p>
      </xdr:txBody>
    </xdr:sp>
    <xdr:clientData fLocksWithSheet="0"/>
  </xdr:oneCellAnchor>
  <xdr:oneCellAnchor>
    <xdr:from>
      <xdr:col>12</xdr:col>
      <xdr:colOff>0</xdr:colOff>
      <xdr:row>7</xdr:row>
      <xdr:rowOff>76200</xdr:rowOff>
    </xdr:from>
    <xdr:ext cx="1085850" cy="285750"/>
    <xdr:sp macro="" textlink="">
      <xdr:nvSpPr>
        <xdr:cNvPr id="34" name="Shape 34">
          <a:extLst>
            <a:ext uri="{FF2B5EF4-FFF2-40B4-BE49-F238E27FC236}">
              <a16:creationId xmlns:a16="http://schemas.microsoft.com/office/drawing/2014/main" id="{00000000-0008-0000-0700-000022000000}"/>
            </a:ext>
          </a:extLst>
        </xdr:cNvPr>
        <xdr:cNvSpPr/>
      </xdr:nvSpPr>
      <xdr:spPr>
        <a:xfrm>
          <a:off x="4805019" y="3639898"/>
          <a:ext cx="1081963" cy="28020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200" b="1" cap="none">
              <a:solidFill>
                <a:schemeClr val="accent3"/>
              </a:solidFill>
            </a:rPr>
            <a:t>Ing Ambiental</a:t>
          </a:r>
          <a:endParaRPr sz="1400"/>
        </a:p>
      </xdr:txBody>
    </xdr:sp>
    <xdr:clientData fLocksWithSheet="0"/>
  </xdr:oneCellAnchor>
  <xdr:oneCellAnchor>
    <xdr:from>
      <xdr:col>10</xdr:col>
      <xdr:colOff>19050</xdr:colOff>
      <xdr:row>21</xdr:row>
      <xdr:rowOff>9525</xdr:rowOff>
    </xdr:from>
    <xdr:ext cx="676275" cy="695325"/>
    <xdr:pic>
      <xdr:nvPicPr>
        <xdr:cNvPr id="11" name="image1.jpg">
          <a:extLst>
            <a:ext uri="{FF2B5EF4-FFF2-40B4-BE49-F238E27FC236}">
              <a16:creationId xmlns:a16="http://schemas.microsoft.com/office/drawing/2014/main" id="{00000000-0008-0000-07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666750</xdr:colOff>
      <xdr:row>20</xdr:row>
      <xdr:rowOff>171450</xdr:rowOff>
    </xdr:from>
    <xdr:ext cx="647700" cy="733425"/>
    <xdr:pic>
      <xdr:nvPicPr>
        <xdr:cNvPr id="12" name="image1.jpg">
          <a:extLst>
            <a:ext uri="{FF2B5EF4-FFF2-40B4-BE49-F238E27FC236}">
              <a16:creationId xmlns:a16="http://schemas.microsoft.com/office/drawing/2014/main" id="{00000000-0008-0000-07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657225</xdr:colOff>
      <xdr:row>20</xdr:row>
      <xdr:rowOff>171450</xdr:rowOff>
    </xdr:from>
    <xdr:ext cx="609600" cy="695325"/>
    <xdr:pic>
      <xdr:nvPicPr>
        <xdr:cNvPr id="13" name="image1.jpg">
          <a:extLst>
            <a:ext uri="{FF2B5EF4-FFF2-40B4-BE49-F238E27FC236}">
              <a16:creationId xmlns:a16="http://schemas.microsoft.com/office/drawing/2014/main" id="{00000000-0008-0000-07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95250</xdr:colOff>
      <xdr:row>21</xdr:row>
      <xdr:rowOff>19050</xdr:rowOff>
    </xdr:from>
    <xdr:ext cx="619125" cy="695325"/>
    <xdr:pic>
      <xdr:nvPicPr>
        <xdr:cNvPr id="35" name="image1.jpg">
          <a:extLst>
            <a:ext uri="{FF2B5EF4-FFF2-40B4-BE49-F238E27FC236}">
              <a16:creationId xmlns:a16="http://schemas.microsoft.com/office/drawing/2014/main" id="{00000000-0008-0000-07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27</xdr:row>
      <xdr:rowOff>0</xdr:rowOff>
    </xdr:from>
    <xdr:ext cx="7867650" cy="5010150"/>
    <xdr:pic>
      <xdr:nvPicPr>
        <xdr:cNvPr id="36" name="image3.png">
          <a:extLst>
            <a:ext uri="{FF2B5EF4-FFF2-40B4-BE49-F238E27FC236}">
              <a16:creationId xmlns:a16="http://schemas.microsoft.com/office/drawing/2014/main" id="{00000000-0008-0000-0700-00002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lan%20Estrat&#233;gico%20de%20Mercadeo/Plan%20Estrat&#233;gic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DOFA"/>
      <sheetName val="BCG"/>
      <sheetName val="Mckinsey"/>
      <sheetName val="PESTEL"/>
      <sheetName val="Ciclo de Vida"/>
      <sheetName val="Ciclo Vida"/>
      <sheetName val="Estrategias"/>
      <sheetName val="Cronograma"/>
      <sheetName val="Parámetro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1000"/>
  <sheetViews>
    <sheetView workbookViewId="0">
      <selection activeCell="D3" sqref="D3:D4"/>
    </sheetView>
  </sheetViews>
  <sheetFormatPr baseColWidth="10" defaultColWidth="12.6640625" defaultRowHeight="15" customHeight="1"/>
  <cols>
    <col min="1" max="1" width="7.6640625" customWidth="1"/>
    <col min="2" max="2" width="8.83203125" customWidth="1"/>
    <col min="3" max="3" width="11.6640625" customWidth="1"/>
    <col min="4" max="4" width="35.6640625" customWidth="1"/>
    <col min="5" max="5" width="14.33203125" customWidth="1"/>
    <col min="6" max="6" width="16.6640625" customWidth="1"/>
    <col min="7" max="26" width="9.33203125" customWidth="1"/>
  </cols>
  <sheetData>
    <row r="1" spans="1:6">
      <c r="D1" s="1"/>
      <c r="E1" s="1"/>
    </row>
    <row r="2" spans="1:6" ht="17.25" customHeight="1">
      <c r="A2" s="180"/>
      <c r="B2" s="181"/>
      <c r="C2" s="181"/>
      <c r="D2" s="162" t="s">
        <v>275</v>
      </c>
      <c r="E2" s="160" t="s">
        <v>276</v>
      </c>
      <c r="F2" s="161" t="s">
        <v>0</v>
      </c>
    </row>
    <row r="3" spans="1:6" ht="14">
      <c r="A3" s="181"/>
      <c r="B3" s="182"/>
      <c r="C3" s="181"/>
      <c r="D3" s="193" t="s">
        <v>279</v>
      </c>
      <c r="E3" s="160" t="s">
        <v>277</v>
      </c>
      <c r="F3" s="161">
        <v>3</v>
      </c>
    </row>
    <row r="4" spans="1:6" ht="14">
      <c r="A4" s="181"/>
      <c r="B4" s="181"/>
      <c r="C4" s="181"/>
      <c r="D4" s="193"/>
      <c r="E4" s="160" t="s">
        <v>278</v>
      </c>
      <c r="F4" s="161" t="s">
        <v>1</v>
      </c>
    </row>
    <row r="5" spans="1:6">
      <c r="D5" s="1"/>
      <c r="E5" s="1"/>
    </row>
    <row r="19" spans="1:6" ht="30">
      <c r="A19" s="183" t="s">
        <v>2</v>
      </c>
      <c r="B19" s="184"/>
      <c r="C19" s="185"/>
      <c r="D19" s="2" t="s">
        <v>3</v>
      </c>
      <c r="E19" s="3" t="s">
        <v>4</v>
      </c>
      <c r="F19" s="2" t="s">
        <v>5</v>
      </c>
    </row>
    <row r="20" spans="1:6" ht="25.5" customHeight="1">
      <c r="A20" s="186" t="s">
        <v>6</v>
      </c>
      <c r="B20" s="187"/>
      <c r="C20" s="188"/>
      <c r="D20" s="192" t="s">
        <v>281</v>
      </c>
      <c r="E20" s="177" t="s">
        <v>280</v>
      </c>
      <c r="F20" s="179">
        <v>44228</v>
      </c>
    </row>
    <row r="21" spans="1:6" ht="33.75" customHeight="1">
      <c r="A21" s="189"/>
      <c r="B21" s="190"/>
      <c r="C21" s="191"/>
      <c r="D21" s="178"/>
      <c r="E21" s="178"/>
      <c r="F21" s="178"/>
    </row>
    <row r="22" spans="1:6" ht="15.75" customHeight="1">
      <c r="A22" s="4"/>
      <c r="B22" s="4"/>
      <c r="C22" s="4"/>
      <c r="D22" s="1"/>
      <c r="E22" s="1"/>
    </row>
    <row r="23" spans="1:6" ht="15.75" customHeight="1">
      <c r="A23" s="163"/>
      <c r="B23" s="163"/>
      <c r="C23" s="163"/>
      <c r="D23" s="164"/>
      <c r="E23" s="1"/>
    </row>
    <row r="24" spans="1:6" ht="15.75" customHeight="1">
      <c r="A24" s="165" t="s">
        <v>7</v>
      </c>
      <c r="B24" s="164"/>
      <c r="C24" s="164"/>
      <c r="D24" s="164"/>
    </row>
    <row r="25" spans="1:6" ht="15.75" customHeight="1" thickBot="1">
      <c r="A25" s="165"/>
      <c r="B25" s="164"/>
      <c r="C25" s="164"/>
      <c r="D25" s="164"/>
    </row>
    <row r="26" spans="1:6" ht="24" customHeight="1">
      <c r="A26" s="166" t="s">
        <v>282</v>
      </c>
      <c r="B26" s="167" t="s">
        <v>283</v>
      </c>
      <c r="C26" s="167" t="s">
        <v>8</v>
      </c>
      <c r="D26" s="168" t="s">
        <v>9</v>
      </c>
      <c r="E26" s="159"/>
    </row>
    <row r="27" spans="1:6" ht="49.5" customHeight="1">
      <c r="A27" s="171">
        <v>42370</v>
      </c>
      <c r="B27" s="172">
        <v>2</v>
      </c>
      <c r="C27" s="169" t="s">
        <v>10</v>
      </c>
      <c r="D27" s="173" t="s">
        <v>11</v>
      </c>
    </row>
    <row r="28" spans="1:6" ht="38.25" customHeight="1" thickBot="1">
      <c r="A28" s="174">
        <v>44228</v>
      </c>
      <c r="B28" s="175">
        <v>3</v>
      </c>
      <c r="C28" s="170" t="s">
        <v>12</v>
      </c>
      <c r="D28" s="176" t="s">
        <v>13</v>
      </c>
      <c r="E28" s="1"/>
    </row>
    <row r="29" spans="1:6" ht="15.75" customHeight="1">
      <c r="A29" s="164"/>
      <c r="B29" s="164"/>
      <c r="C29" s="164"/>
      <c r="D29" s="164"/>
    </row>
    <row r="30" spans="1:6" ht="15.75" customHeight="1"/>
    <row r="31" spans="1:6" ht="15.75" customHeight="1"/>
    <row r="32" spans="1: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E20:E21"/>
    <mergeCell ref="F20:F21"/>
    <mergeCell ref="A2:C4"/>
    <mergeCell ref="A19:C19"/>
    <mergeCell ref="A20:C21"/>
    <mergeCell ref="D20:D21"/>
    <mergeCell ref="D3:D4"/>
  </mergeCells>
  <pageMargins left="0.7" right="0.7" top="0.75" bottom="0.75" header="0" footer="0"/>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W997"/>
  <sheetViews>
    <sheetView workbookViewId="0">
      <selection activeCell="BY16" sqref="BY16"/>
    </sheetView>
  </sheetViews>
  <sheetFormatPr baseColWidth="10" defaultColWidth="12.6640625" defaultRowHeight="15" customHeight="1"/>
  <cols>
    <col min="1" max="1" width="18" customWidth="1"/>
    <col min="2" max="2" width="25.1640625" customWidth="1"/>
    <col min="3" max="75" width="1.6640625" customWidth="1"/>
  </cols>
  <sheetData>
    <row r="1" spans="1:75" ht="15" customHeight="1">
      <c r="A1" s="286" t="s">
        <v>219</v>
      </c>
      <c r="B1" s="216"/>
      <c r="C1" s="216"/>
      <c r="D1" s="216"/>
      <c r="E1" s="216"/>
      <c r="F1" s="216"/>
      <c r="G1" s="216"/>
      <c r="H1" s="216"/>
      <c r="I1" s="216"/>
      <c r="J1" s="216"/>
      <c r="K1" s="216"/>
      <c r="L1" s="216"/>
      <c r="M1" s="216"/>
      <c r="N1" s="216"/>
      <c r="O1" s="216"/>
      <c r="P1" s="216"/>
      <c r="Q1" s="216"/>
      <c r="R1" s="216"/>
      <c r="S1" s="216"/>
      <c r="T1" s="216"/>
      <c r="U1" s="216"/>
      <c r="V1" s="216"/>
      <c r="W1" s="216"/>
      <c r="X1" s="216"/>
      <c r="Y1" s="216"/>
      <c r="Z1" s="216"/>
      <c r="AA1" s="216"/>
      <c r="AB1" s="216"/>
      <c r="AC1" s="216"/>
      <c r="AD1" s="216"/>
      <c r="AE1" s="216"/>
      <c r="AF1" s="216"/>
      <c r="AG1" s="216"/>
      <c r="AH1" s="216"/>
      <c r="AI1" s="216"/>
      <c r="AJ1" s="216"/>
      <c r="AK1" s="216"/>
      <c r="AL1" s="216"/>
      <c r="AM1" s="216"/>
      <c r="AN1" s="216"/>
      <c r="AO1" s="216"/>
      <c r="AP1" s="216"/>
      <c r="AQ1" s="216"/>
      <c r="AR1" s="216"/>
      <c r="AS1" s="216"/>
      <c r="AT1" s="216"/>
      <c r="AU1" s="216"/>
      <c r="AV1" s="216"/>
      <c r="AW1" s="216"/>
      <c r="AX1" s="216"/>
      <c r="AY1" s="216"/>
      <c r="AZ1" s="216"/>
      <c r="BA1" s="216"/>
      <c r="BB1" s="216"/>
      <c r="BC1" s="216"/>
      <c r="BD1" s="216"/>
      <c r="BE1" s="216"/>
      <c r="BF1" s="216"/>
      <c r="BG1" s="216"/>
      <c r="BH1" s="216"/>
      <c r="BI1" s="216"/>
      <c r="BJ1" s="216"/>
      <c r="BK1" s="216"/>
      <c r="BL1" s="216"/>
      <c r="BM1" s="216"/>
      <c r="BN1" s="216"/>
      <c r="BO1" s="216"/>
      <c r="BP1" s="216"/>
      <c r="BQ1" s="216"/>
      <c r="BR1" s="216"/>
      <c r="BS1" s="216"/>
      <c r="BT1" s="216"/>
      <c r="BU1" s="216"/>
      <c r="BV1" s="216"/>
      <c r="BW1" s="216"/>
    </row>
    <row r="2" spans="1:75" ht="14">
      <c r="A2" s="216"/>
      <c r="B2" s="216"/>
      <c r="C2" s="216"/>
      <c r="D2" s="216"/>
      <c r="E2" s="216"/>
      <c r="F2" s="216"/>
      <c r="G2" s="216"/>
      <c r="H2" s="216"/>
      <c r="I2" s="216"/>
      <c r="J2" s="216"/>
      <c r="K2" s="216"/>
      <c r="L2" s="216"/>
      <c r="M2" s="216"/>
      <c r="N2" s="216"/>
      <c r="O2" s="216"/>
      <c r="P2" s="216"/>
      <c r="Q2" s="216"/>
      <c r="R2" s="216"/>
      <c r="S2" s="216"/>
      <c r="T2" s="216"/>
      <c r="U2" s="216"/>
      <c r="V2" s="216"/>
      <c r="W2" s="216"/>
      <c r="X2" s="216"/>
      <c r="Y2" s="216"/>
      <c r="Z2" s="216"/>
      <c r="AA2" s="216"/>
      <c r="AB2" s="216"/>
      <c r="AC2" s="216"/>
      <c r="AD2" s="216"/>
      <c r="AE2" s="216"/>
      <c r="AF2" s="216"/>
      <c r="AG2" s="216"/>
      <c r="AH2" s="216"/>
      <c r="AI2" s="216"/>
      <c r="AJ2" s="216"/>
      <c r="AK2" s="216"/>
      <c r="AL2" s="216"/>
      <c r="AM2" s="216"/>
      <c r="AN2" s="216"/>
      <c r="AO2" s="216"/>
      <c r="AP2" s="216"/>
      <c r="AQ2" s="216"/>
      <c r="AR2" s="216"/>
      <c r="AS2" s="216"/>
      <c r="AT2" s="216"/>
      <c r="AU2" s="216"/>
      <c r="AV2" s="216"/>
      <c r="AW2" s="216"/>
      <c r="AX2" s="216"/>
      <c r="AY2" s="216"/>
      <c r="AZ2" s="216"/>
      <c r="BA2" s="216"/>
      <c r="BB2" s="216"/>
      <c r="BC2" s="216"/>
      <c r="BD2" s="216"/>
      <c r="BE2" s="216"/>
      <c r="BF2" s="216"/>
      <c r="BG2" s="216"/>
      <c r="BH2" s="216"/>
      <c r="BI2" s="216"/>
      <c r="BJ2" s="216"/>
      <c r="BK2" s="216"/>
      <c r="BL2" s="216"/>
      <c r="BM2" s="216"/>
      <c r="BN2" s="216"/>
      <c r="BO2" s="216"/>
      <c r="BP2" s="216"/>
      <c r="BQ2" s="216"/>
      <c r="BR2" s="216"/>
      <c r="BS2" s="216"/>
      <c r="BT2" s="216"/>
      <c r="BU2" s="216"/>
      <c r="BV2" s="216"/>
      <c r="BW2" s="216"/>
    </row>
    <row r="3" spans="1:75">
      <c r="A3" s="287" t="s">
        <v>220</v>
      </c>
      <c r="B3" s="195"/>
      <c r="C3" s="287"/>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195"/>
      <c r="AZ3" s="287"/>
      <c r="BA3" s="288"/>
      <c r="BB3" s="288"/>
      <c r="BC3" s="288"/>
      <c r="BD3" s="288"/>
      <c r="BE3" s="288"/>
      <c r="BF3" s="288"/>
      <c r="BG3" s="288"/>
      <c r="BH3" s="288"/>
      <c r="BI3" s="288"/>
      <c r="BJ3" s="288"/>
      <c r="BK3" s="288"/>
      <c r="BL3" s="288"/>
      <c r="BM3" s="288"/>
      <c r="BN3" s="288"/>
      <c r="BO3" s="288"/>
      <c r="BP3" s="288"/>
      <c r="BQ3" s="288"/>
      <c r="BR3" s="288"/>
      <c r="BS3" s="288"/>
      <c r="BT3" s="288"/>
      <c r="BU3" s="288"/>
      <c r="BV3" s="288"/>
      <c r="BW3" s="195"/>
    </row>
    <row r="4" spans="1:75" ht="16">
      <c r="A4" s="133"/>
      <c r="B4" s="134" t="s">
        <v>221</v>
      </c>
      <c r="C4" s="284" t="s">
        <v>222</v>
      </c>
      <c r="D4" s="197"/>
      <c r="E4" s="200"/>
      <c r="F4" s="283" t="s">
        <v>223</v>
      </c>
      <c r="G4" s="197"/>
      <c r="H4" s="197"/>
      <c r="I4" s="200"/>
      <c r="J4" s="283" t="s">
        <v>224</v>
      </c>
      <c r="K4" s="197"/>
      <c r="L4" s="197"/>
      <c r="M4" s="200"/>
      <c r="N4" s="283" t="s">
        <v>225</v>
      </c>
      <c r="O4" s="197"/>
      <c r="P4" s="197"/>
      <c r="Q4" s="200"/>
      <c r="R4" s="283" t="s">
        <v>226</v>
      </c>
      <c r="S4" s="197"/>
      <c r="T4" s="197"/>
      <c r="U4" s="197"/>
      <c r="V4" s="200"/>
      <c r="W4" s="283" t="s">
        <v>227</v>
      </c>
      <c r="X4" s="197"/>
      <c r="Y4" s="197"/>
      <c r="Z4" s="200"/>
      <c r="AA4" s="283" t="s">
        <v>228</v>
      </c>
      <c r="AB4" s="197"/>
      <c r="AC4" s="197"/>
      <c r="AD4" s="200"/>
      <c r="AE4" s="283" t="s">
        <v>229</v>
      </c>
      <c r="AF4" s="197"/>
      <c r="AG4" s="197"/>
      <c r="AH4" s="197"/>
      <c r="AI4" s="200"/>
      <c r="AJ4" s="283" t="s">
        <v>230</v>
      </c>
      <c r="AK4" s="197"/>
      <c r="AL4" s="197"/>
      <c r="AM4" s="200"/>
      <c r="AN4" s="283" t="s">
        <v>231</v>
      </c>
      <c r="AO4" s="197"/>
      <c r="AP4" s="197"/>
      <c r="AQ4" s="200"/>
      <c r="AR4" s="283" t="s">
        <v>232</v>
      </c>
      <c r="AS4" s="197"/>
      <c r="AT4" s="197"/>
      <c r="AU4" s="200"/>
      <c r="AV4" s="283" t="s">
        <v>233</v>
      </c>
      <c r="AW4" s="197"/>
      <c r="AX4" s="197"/>
      <c r="AY4" s="285"/>
      <c r="AZ4" s="284" t="s">
        <v>222</v>
      </c>
      <c r="BA4" s="197"/>
      <c r="BB4" s="200"/>
      <c r="BC4" s="283" t="s">
        <v>223</v>
      </c>
      <c r="BD4" s="197"/>
      <c r="BE4" s="197"/>
      <c r="BF4" s="200"/>
      <c r="BG4" s="283" t="s">
        <v>224</v>
      </c>
      <c r="BH4" s="197"/>
      <c r="BI4" s="197"/>
      <c r="BJ4" s="200"/>
      <c r="BK4" s="283" t="s">
        <v>225</v>
      </c>
      <c r="BL4" s="197"/>
      <c r="BM4" s="197"/>
      <c r="BN4" s="200"/>
      <c r="BO4" s="283" t="s">
        <v>226</v>
      </c>
      <c r="BP4" s="197"/>
      <c r="BQ4" s="197"/>
      <c r="BR4" s="197"/>
      <c r="BS4" s="200"/>
      <c r="BT4" s="283" t="s">
        <v>227</v>
      </c>
      <c r="BU4" s="197"/>
      <c r="BV4" s="197"/>
      <c r="BW4" s="285"/>
    </row>
    <row r="5" spans="1:75">
      <c r="A5" s="135"/>
      <c r="B5" s="136"/>
      <c r="C5" s="135">
        <v>2</v>
      </c>
      <c r="D5" s="137">
        <v>3</v>
      </c>
      <c r="E5" s="138">
        <v>4</v>
      </c>
      <c r="F5" s="138">
        <v>1</v>
      </c>
      <c r="G5" s="137">
        <v>2</v>
      </c>
      <c r="H5" s="137">
        <v>3</v>
      </c>
      <c r="I5" s="138">
        <v>4</v>
      </c>
      <c r="J5" s="138">
        <v>1</v>
      </c>
      <c r="K5" s="138">
        <v>2</v>
      </c>
      <c r="L5" s="138">
        <v>3</v>
      </c>
      <c r="M5" s="138">
        <v>4</v>
      </c>
      <c r="N5" s="138">
        <v>1</v>
      </c>
      <c r="O5" s="138">
        <v>2</v>
      </c>
      <c r="P5" s="138">
        <v>3</v>
      </c>
      <c r="Q5" s="138">
        <v>4</v>
      </c>
      <c r="R5" s="138">
        <v>1</v>
      </c>
      <c r="S5" s="138">
        <v>2</v>
      </c>
      <c r="T5" s="138">
        <v>3</v>
      </c>
      <c r="U5" s="138">
        <v>4</v>
      </c>
      <c r="V5" s="138">
        <v>5</v>
      </c>
      <c r="W5" s="138">
        <v>1</v>
      </c>
      <c r="X5" s="138">
        <v>2</v>
      </c>
      <c r="Y5" s="138">
        <v>3</v>
      </c>
      <c r="Z5" s="138">
        <v>4</v>
      </c>
      <c r="AA5" s="138">
        <v>1</v>
      </c>
      <c r="AB5" s="138">
        <v>2</v>
      </c>
      <c r="AC5" s="138">
        <v>3</v>
      </c>
      <c r="AD5" s="138">
        <v>4</v>
      </c>
      <c r="AE5" s="138">
        <v>1</v>
      </c>
      <c r="AF5" s="138">
        <v>2</v>
      </c>
      <c r="AG5" s="138">
        <v>3</v>
      </c>
      <c r="AH5" s="138">
        <v>4</v>
      </c>
      <c r="AI5" s="138">
        <v>5</v>
      </c>
      <c r="AJ5" s="138">
        <v>1</v>
      </c>
      <c r="AK5" s="138">
        <v>2</v>
      </c>
      <c r="AL5" s="138">
        <v>3</v>
      </c>
      <c r="AM5" s="138">
        <v>4</v>
      </c>
      <c r="AN5" s="138">
        <v>1</v>
      </c>
      <c r="AO5" s="138">
        <v>2</v>
      </c>
      <c r="AP5" s="138">
        <v>3</v>
      </c>
      <c r="AQ5" s="138">
        <v>4</v>
      </c>
      <c r="AR5" s="138">
        <v>1</v>
      </c>
      <c r="AS5" s="138">
        <v>2</v>
      </c>
      <c r="AT5" s="138">
        <v>3</v>
      </c>
      <c r="AU5" s="138">
        <v>4</v>
      </c>
      <c r="AV5" s="138">
        <v>1</v>
      </c>
      <c r="AW5" s="138">
        <v>2</v>
      </c>
      <c r="AX5" s="138">
        <v>3</v>
      </c>
      <c r="AY5" s="139">
        <v>4</v>
      </c>
      <c r="AZ5" s="135">
        <v>2</v>
      </c>
      <c r="BA5" s="137">
        <v>3</v>
      </c>
      <c r="BB5" s="138">
        <v>4</v>
      </c>
      <c r="BC5" s="138">
        <v>1</v>
      </c>
      <c r="BD5" s="137">
        <v>2</v>
      </c>
      <c r="BE5" s="137">
        <v>3</v>
      </c>
      <c r="BF5" s="138">
        <v>4</v>
      </c>
      <c r="BG5" s="138">
        <v>1</v>
      </c>
      <c r="BH5" s="138">
        <v>2</v>
      </c>
      <c r="BI5" s="138">
        <v>3</v>
      </c>
      <c r="BJ5" s="138">
        <v>4</v>
      </c>
      <c r="BK5" s="138">
        <v>1</v>
      </c>
      <c r="BL5" s="138">
        <v>2</v>
      </c>
      <c r="BM5" s="138">
        <v>3</v>
      </c>
      <c r="BN5" s="138">
        <v>4</v>
      </c>
      <c r="BO5" s="138">
        <v>1</v>
      </c>
      <c r="BP5" s="138">
        <v>2</v>
      </c>
      <c r="BQ5" s="138">
        <v>3</v>
      </c>
      <c r="BR5" s="138">
        <v>4</v>
      </c>
      <c r="BS5" s="138">
        <v>5</v>
      </c>
      <c r="BT5" s="138">
        <v>1</v>
      </c>
      <c r="BU5" s="138">
        <v>2</v>
      </c>
      <c r="BV5" s="138">
        <v>3</v>
      </c>
      <c r="BW5" s="139">
        <v>4</v>
      </c>
    </row>
    <row r="6" spans="1:75" ht="15.75" customHeight="1">
      <c r="A6" s="282" t="s">
        <v>234</v>
      </c>
      <c r="B6" s="140" t="s">
        <v>235</v>
      </c>
      <c r="C6" s="141"/>
      <c r="D6" s="142" t="s">
        <v>236</v>
      </c>
      <c r="E6" s="142"/>
      <c r="F6" s="142"/>
      <c r="G6" s="142"/>
      <c r="H6" s="142"/>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c r="AJ6" s="142"/>
      <c r="AK6" s="142"/>
      <c r="AL6" s="142"/>
      <c r="AM6" s="142"/>
      <c r="AN6" s="142"/>
      <c r="AO6" s="142"/>
      <c r="AP6" s="142"/>
      <c r="AQ6" s="142"/>
      <c r="AR6" s="142"/>
      <c r="AS6" s="142"/>
      <c r="AT6" s="142"/>
      <c r="AU6" s="142"/>
      <c r="AV6" s="142"/>
      <c r="AW6" s="142"/>
      <c r="AX6" s="142"/>
      <c r="AY6" s="142"/>
      <c r="AZ6" s="143"/>
      <c r="BA6" s="143"/>
      <c r="BB6" s="143"/>
      <c r="BC6" s="143"/>
      <c r="BD6" s="143"/>
      <c r="BE6" s="143"/>
      <c r="BF6" s="143"/>
      <c r="BG6" s="143"/>
      <c r="BH6" s="143"/>
      <c r="BI6" s="143"/>
      <c r="BJ6" s="143"/>
      <c r="BK6" s="143"/>
      <c r="BL6" s="143"/>
      <c r="BM6" s="143"/>
      <c r="BN6" s="143"/>
      <c r="BO6" s="143"/>
      <c r="BP6" s="143"/>
      <c r="BQ6" s="143"/>
      <c r="BR6" s="143"/>
      <c r="BS6" s="143"/>
      <c r="BT6" s="143"/>
      <c r="BU6" s="143"/>
      <c r="BV6" s="143"/>
      <c r="BW6" s="144"/>
    </row>
    <row r="7" spans="1:75" ht="16">
      <c r="A7" s="239"/>
      <c r="B7" s="145" t="s">
        <v>237</v>
      </c>
      <c r="C7" s="157"/>
      <c r="D7" s="21" t="s">
        <v>236</v>
      </c>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38"/>
      <c r="BA7" s="38"/>
      <c r="BB7" s="38"/>
      <c r="BC7" s="38"/>
      <c r="BD7" s="38"/>
      <c r="BE7" s="38"/>
      <c r="BF7" s="38"/>
      <c r="BG7" s="38"/>
      <c r="BH7" s="38"/>
      <c r="BI7" s="38"/>
      <c r="BJ7" s="38"/>
      <c r="BK7" s="38"/>
      <c r="BL7" s="38"/>
      <c r="BM7" s="38"/>
      <c r="BN7" s="38"/>
      <c r="BO7" s="38"/>
      <c r="BP7" s="38"/>
      <c r="BQ7" s="38"/>
      <c r="BR7" s="38"/>
      <c r="BS7" s="38"/>
      <c r="BT7" s="38"/>
      <c r="BU7" s="38"/>
      <c r="BV7" s="38"/>
      <c r="BW7" s="14"/>
    </row>
    <row r="8" spans="1:75" ht="16">
      <c r="A8" s="240"/>
      <c r="B8" s="146" t="s">
        <v>238</v>
      </c>
      <c r="C8" s="157"/>
      <c r="D8" s="21"/>
      <c r="E8" s="21"/>
      <c r="F8" s="21" t="s">
        <v>236</v>
      </c>
      <c r="G8" s="21" t="s">
        <v>236</v>
      </c>
      <c r="H8" s="21" t="s">
        <v>236</v>
      </c>
      <c r="I8" s="21" t="s">
        <v>236</v>
      </c>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38"/>
      <c r="BA8" s="38"/>
      <c r="BB8" s="38"/>
      <c r="BC8" s="38"/>
      <c r="BD8" s="38"/>
      <c r="BE8" s="38"/>
      <c r="BF8" s="38"/>
      <c r="BG8" s="38"/>
      <c r="BH8" s="38"/>
      <c r="BI8" s="38"/>
      <c r="BJ8" s="38"/>
      <c r="BK8" s="38"/>
      <c r="BL8" s="38"/>
      <c r="BM8" s="38"/>
      <c r="BN8" s="38"/>
      <c r="BO8" s="38"/>
      <c r="BP8" s="38"/>
      <c r="BQ8" s="38"/>
      <c r="BR8" s="38"/>
      <c r="BS8" s="38"/>
      <c r="BT8" s="38"/>
      <c r="BU8" s="38"/>
      <c r="BV8" s="38"/>
      <c r="BW8" s="14"/>
    </row>
    <row r="9" spans="1:75" ht="30" customHeight="1">
      <c r="A9" s="282" t="s">
        <v>239</v>
      </c>
      <c r="B9" s="140" t="s">
        <v>240</v>
      </c>
      <c r="C9" s="157"/>
      <c r="D9" s="21"/>
      <c r="E9" s="21"/>
      <c r="F9" s="21" t="s">
        <v>236</v>
      </c>
      <c r="G9" s="21" t="s">
        <v>236</v>
      </c>
      <c r="H9" s="21" t="s">
        <v>236</v>
      </c>
      <c r="I9" s="21" t="s">
        <v>236</v>
      </c>
      <c r="J9" s="21" t="s">
        <v>236</v>
      </c>
      <c r="K9" s="21" t="s">
        <v>236</v>
      </c>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38"/>
      <c r="BA9" s="38"/>
      <c r="BB9" s="38"/>
      <c r="BC9" s="21" t="s">
        <v>236</v>
      </c>
      <c r="BD9" s="21" t="s">
        <v>236</v>
      </c>
      <c r="BE9" s="21" t="s">
        <v>236</v>
      </c>
      <c r="BF9" s="21" t="s">
        <v>236</v>
      </c>
      <c r="BG9" s="21" t="s">
        <v>236</v>
      </c>
      <c r="BH9" s="21" t="s">
        <v>236</v>
      </c>
      <c r="BI9" s="21"/>
      <c r="BJ9" s="21"/>
      <c r="BK9" s="21"/>
      <c r="BL9" s="21"/>
      <c r="BM9" s="21"/>
      <c r="BN9" s="21"/>
      <c r="BO9" s="38"/>
      <c r="BP9" s="38"/>
      <c r="BQ9" s="38"/>
      <c r="BR9" s="38"/>
      <c r="BS9" s="38"/>
      <c r="BT9" s="38"/>
      <c r="BU9" s="38"/>
      <c r="BV9" s="38"/>
      <c r="BW9" s="14"/>
    </row>
    <row r="10" spans="1:75" ht="18.75" customHeight="1">
      <c r="A10" s="239"/>
      <c r="B10" s="145" t="s">
        <v>241</v>
      </c>
      <c r="C10" s="157"/>
      <c r="D10" s="21"/>
      <c r="E10" s="21"/>
      <c r="F10" s="21"/>
      <c r="G10" s="21"/>
      <c r="H10" s="21"/>
      <c r="I10" s="21"/>
      <c r="J10" s="21"/>
      <c r="K10" s="21" t="s">
        <v>236</v>
      </c>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38"/>
      <c r="BA10" s="38"/>
      <c r="BB10" s="38"/>
      <c r="BC10" s="21"/>
      <c r="BD10" s="21"/>
      <c r="BE10" s="21"/>
      <c r="BF10" s="21"/>
      <c r="BG10" s="21"/>
      <c r="BH10" s="21" t="s">
        <v>236</v>
      </c>
      <c r="BI10" s="21"/>
      <c r="BJ10" s="21"/>
      <c r="BK10" s="21"/>
      <c r="BL10" s="21"/>
      <c r="BM10" s="21"/>
      <c r="BN10" s="21"/>
      <c r="BO10" s="38"/>
      <c r="BP10" s="38"/>
      <c r="BQ10" s="38"/>
      <c r="BR10" s="38"/>
      <c r="BS10" s="38"/>
      <c r="BT10" s="38"/>
      <c r="BU10" s="38"/>
      <c r="BV10" s="38"/>
      <c r="BW10" s="14"/>
    </row>
    <row r="11" spans="1:75" ht="15.75" customHeight="1">
      <c r="A11" s="239"/>
      <c r="B11" s="145" t="s">
        <v>242</v>
      </c>
      <c r="C11" s="157"/>
      <c r="D11" s="21"/>
      <c r="E11" s="21"/>
      <c r="F11" s="21"/>
      <c r="G11" s="21"/>
      <c r="H11" s="21"/>
      <c r="I11" s="21"/>
      <c r="J11" s="21"/>
      <c r="K11" s="21" t="s">
        <v>236</v>
      </c>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38"/>
      <c r="BA11" s="38"/>
      <c r="BB11" s="38"/>
      <c r="BC11" s="21"/>
      <c r="BD11" s="21"/>
      <c r="BE11" s="21"/>
      <c r="BF11" s="21"/>
      <c r="BG11" s="21"/>
      <c r="BH11" s="21" t="s">
        <v>236</v>
      </c>
      <c r="BI11" s="21"/>
      <c r="BJ11" s="21"/>
      <c r="BK11" s="21"/>
      <c r="BL11" s="21"/>
      <c r="BM11" s="21"/>
      <c r="BN11" s="21"/>
      <c r="BO11" s="38"/>
      <c r="BP11" s="38"/>
      <c r="BQ11" s="38"/>
      <c r="BR11" s="38"/>
      <c r="BS11" s="38"/>
      <c r="BT11" s="38"/>
      <c r="BU11" s="38"/>
      <c r="BV11" s="38"/>
      <c r="BW11" s="14"/>
    </row>
    <row r="12" spans="1:75" ht="32">
      <c r="A12" s="239"/>
      <c r="B12" s="145" t="s">
        <v>243</v>
      </c>
      <c r="C12" s="157"/>
      <c r="D12" s="21"/>
      <c r="E12" s="21"/>
      <c r="F12" s="21"/>
      <c r="G12" s="21"/>
      <c r="H12" s="21"/>
      <c r="I12" s="21"/>
      <c r="J12" s="21"/>
      <c r="K12" s="21"/>
      <c r="L12" s="21"/>
      <c r="M12" s="21" t="s">
        <v>236</v>
      </c>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38"/>
      <c r="BA12" s="38"/>
      <c r="BB12" s="38"/>
      <c r="BC12" s="21"/>
      <c r="BD12" s="21"/>
      <c r="BE12" s="21"/>
      <c r="BF12" s="21"/>
      <c r="BG12" s="21"/>
      <c r="BH12" s="21"/>
      <c r="BI12" s="21"/>
      <c r="BJ12" s="21" t="s">
        <v>236</v>
      </c>
      <c r="BK12" s="21"/>
      <c r="BL12" s="21"/>
      <c r="BM12" s="21"/>
      <c r="BN12" s="21"/>
      <c r="BO12" s="38"/>
      <c r="BP12" s="38"/>
      <c r="BQ12" s="38"/>
      <c r="BR12" s="38"/>
      <c r="BS12" s="38"/>
      <c r="BT12" s="38"/>
      <c r="BU12" s="38"/>
      <c r="BV12" s="38"/>
      <c r="BW12" s="14"/>
    </row>
    <row r="13" spans="1:75" ht="15" customHeight="1">
      <c r="A13" s="239"/>
      <c r="B13" s="145" t="s">
        <v>244</v>
      </c>
      <c r="C13" s="157"/>
      <c r="D13" s="21"/>
      <c r="E13" s="21"/>
      <c r="F13" s="21"/>
      <c r="G13" s="21"/>
      <c r="H13" s="21"/>
      <c r="I13" s="21"/>
      <c r="J13" s="21"/>
      <c r="K13" s="21"/>
      <c r="L13" s="21"/>
      <c r="M13" s="21"/>
      <c r="N13" s="21" t="s">
        <v>236</v>
      </c>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38"/>
      <c r="BA13" s="38"/>
      <c r="BB13" s="38"/>
      <c r="BC13" s="21"/>
      <c r="BD13" s="21"/>
      <c r="BE13" s="21"/>
      <c r="BF13" s="21"/>
      <c r="BG13" s="21"/>
      <c r="BH13" s="21"/>
      <c r="BI13" s="21"/>
      <c r="BJ13" s="21"/>
      <c r="BK13" s="21" t="s">
        <v>236</v>
      </c>
      <c r="BL13" s="21"/>
      <c r="BM13" s="21"/>
      <c r="BN13" s="21"/>
      <c r="BO13" s="38"/>
      <c r="BP13" s="38"/>
      <c r="BQ13" s="38"/>
      <c r="BR13" s="38"/>
      <c r="BS13" s="38"/>
      <c r="BT13" s="38"/>
      <c r="BU13" s="38"/>
      <c r="BV13" s="38"/>
      <c r="BW13" s="14"/>
    </row>
    <row r="14" spans="1:75" ht="15.75" customHeight="1">
      <c r="A14" s="240"/>
      <c r="B14" s="146" t="s">
        <v>245</v>
      </c>
      <c r="C14" s="157"/>
      <c r="D14" s="21"/>
      <c r="E14" s="21"/>
      <c r="F14" s="21"/>
      <c r="G14" s="21"/>
      <c r="H14" s="21"/>
      <c r="I14" s="21"/>
      <c r="J14" s="21"/>
      <c r="K14" s="21"/>
      <c r="L14" s="21"/>
      <c r="M14" s="21"/>
      <c r="N14" s="21"/>
      <c r="O14" s="21" t="s">
        <v>236</v>
      </c>
      <c r="P14" s="21" t="s">
        <v>236</v>
      </c>
      <c r="Q14" s="21" t="s">
        <v>236</v>
      </c>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38"/>
      <c r="BA14" s="38"/>
      <c r="BB14" s="38"/>
      <c r="BC14" s="21"/>
      <c r="BD14" s="21"/>
      <c r="BE14" s="21"/>
      <c r="BF14" s="21"/>
      <c r="BG14" s="21"/>
      <c r="BH14" s="21"/>
      <c r="BI14" s="21"/>
      <c r="BJ14" s="21"/>
      <c r="BK14" s="21"/>
      <c r="BL14" s="21" t="s">
        <v>236</v>
      </c>
      <c r="BM14" s="21" t="s">
        <v>236</v>
      </c>
      <c r="BN14" s="21" t="s">
        <v>236</v>
      </c>
      <c r="BO14" s="38"/>
      <c r="BP14" s="38"/>
      <c r="BQ14" s="38"/>
      <c r="BR14" s="38"/>
      <c r="BS14" s="38"/>
      <c r="BT14" s="38"/>
      <c r="BU14" s="38"/>
      <c r="BV14" s="38"/>
      <c r="BW14" s="14"/>
    </row>
    <row r="15" spans="1:75" ht="47.25" customHeight="1">
      <c r="A15" s="282" t="s">
        <v>246</v>
      </c>
      <c r="B15" s="140" t="s">
        <v>247</v>
      </c>
      <c r="C15" s="157"/>
      <c r="D15" s="21"/>
      <c r="E15" s="21"/>
      <c r="F15" s="21"/>
      <c r="G15" s="21"/>
      <c r="H15" s="21"/>
      <c r="I15" s="21"/>
      <c r="J15" s="21"/>
      <c r="K15" s="21" t="s">
        <v>236</v>
      </c>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14"/>
    </row>
    <row r="16" spans="1:75" ht="32">
      <c r="A16" s="239"/>
      <c r="B16" s="145" t="s">
        <v>248</v>
      </c>
      <c r="C16" s="157"/>
      <c r="D16" s="21"/>
      <c r="E16" s="21"/>
      <c r="F16" s="21"/>
      <c r="G16" s="21"/>
      <c r="H16" s="21"/>
      <c r="I16" s="21"/>
      <c r="J16" s="21"/>
      <c r="K16" s="21"/>
      <c r="L16" s="21"/>
      <c r="M16" s="21" t="s">
        <v>236</v>
      </c>
      <c r="N16" s="21" t="s">
        <v>236</v>
      </c>
      <c r="O16" s="21" t="s">
        <v>236</v>
      </c>
      <c r="P16" s="21" t="s">
        <v>236</v>
      </c>
      <c r="Q16" s="21" t="s">
        <v>236</v>
      </c>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14"/>
    </row>
    <row r="17" spans="1:75" ht="32">
      <c r="A17" s="239"/>
      <c r="B17" s="145" t="s">
        <v>249</v>
      </c>
      <c r="C17" s="157"/>
      <c r="D17" s="21"/>
      <c r="E17" s="21"/>
      <c r="F17" s="21"/>
      <c r="G17" s="21"/>
      <c r="H17" s="21"/>
      <c r="I17" s="21"/>
      <c r="J17" s="21"/>
      <c r="K17" s="21"/>
      <c r="L17" s="21"/>
      <c r="M17" s="21"/>
      <c r="N17" s="21"/>
      <c r="O17" s="21"/>
      <c r="P17" s="21"/>
      <c r="Q17" s="21"/>
      <c r="R17" s="21" t="s">
        <v>236</v>
      </c>
      <c r="S17" s="21" t="s">
        <v>236</v>
      </c>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14"/>
    </row>
    <row r="18" spans="1:75" ht="15.75" customHeight="1">
      <c r="A18" s="239"/>
      <c r="B18" s="145" t="s">
        <v>250</v>
      </c>
      <c r="C18" s="157"/>
      <c r="D18" s="21"/>
      <c r="E18" s="21"/>
      <c r="F18" s="21"/>
      <c r="G18" s="21"/>
      <c r="H18" s="21"/>
      <c r="I18" s="21"/>
      <c r="J18" s="21"/>
      <c r="K18" s="21"/>
      <c r="L18" s="21"/>
      <c r="M18" s="21"/>
      <c r="N18" s="21"/>
      <c r="O18" s="21"/>
      <c r="P18" s="21" t="s">
        <v>236</v>
      </c>
      <c r="Q18" s="21" t="s">
        <v>236</v>
      </c>
      <c r="R18" s="21" t="s">
        <v>236</v>
      </c>
      <c r="S18" s="21" t="s">
        <v>236</v>
      </c>
      <c r="T18" s="21" t="s">
        <v>236</v>
      </c>
      <c r="U18" s="21" t="s">
        <v>236</v>
      </c>
      <c r="V18" s="21" t="s">
        <v>236</v>
      </c>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14"/>
    </row>
    <row r="19" spans="1:75" ht="48" customHeight="1">
      <c r="A19" s="240"/>
      <c r="B19" s="146" t="s">
        <v>251</v>
      </c>
      <c r="C19" s="157"/>
      <c r="D19" s="21"/>
      <c r="E19" s="21"/>
      <c r="F19" s="21"/>
      <c r="G19" s="21"/>
      <c r="H19" s="21"/>
      <c r="I19" s="21"/>
      <c r="J19" s="21"/>
      <c r="K19" s="21"/>
      <c r="L19" s="21"/>
      <c r="M19" s="21"/>
      <c r="N19" s="21"/>
      <c r="O19" s="21"/>
      <c r="P19" s="21"/>
      <c r="Q19" s="21"/>
      <c r="R19" s="21"/>
      <c r="S19" s="21"/>
      <c r="T19" s="21"/>
      <c r="U19" s="21"/>
      <c r="V19" s="21"/>
      <c r="W19" s="21"/>
      <c r="X19" s="21"/>
      <c r="Y19" s="21" t="s">
        <v>236</v>
      </c>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14"/>
    </row>
    <row r="20" spans="1:75" ht="30" customHeight="1">
      <c r="A20" s="282" t="s">
        <v>252</v>
      </c>
      <c r="B20" s="140" t="s">
        <v>253</v>
      </c>
      <c r="C20" s="157"/>
      <c r="D20" s="21"/>
      <c r="E20" s="21"/>
      <c r="F20" s="21"/>
      <c r="G20" s="21"/>
      <c r="H20" s="21"/>
      <c r="I20" s="21"/>
      <c r="J20" s="21"/>
      <c r="K20" s="21" t="s">
        <v>236</v>
      </c>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14"/>
    </row>
    <row r="21" spans="1:75" ht="31.5" customHeight="1">
      <c r="A21" s="239"/>
      <c r="B21" s="145" t="s">
        <v>254</v>
      </c>
      <c r="C21" s="157"/>
      <c r="D21" s="21"/>
      <c r="E21" s="21"/>
      <c r="F21" s="21"/>
      <c r="G21" s="21"/>
      <c r="H21" s="21"/>
      <c r="I21" s="21"/>
      <c r="J21" s="21"/>
      <c r="K21" s="21"/>
      <c r="L21" s="21"/>
      <c r="M21" s="21" t="s">
        <v>236</v>
      </c>
      <c r="N21" s="21" t="s">
        <v>236</v>
      </c>
      <c r="O21" s="21" t="s">
        <v>236</v>
      </c>
      <c r="P21" s="21" t="s">
        <v>236</v>
      </c>
      <c r="Q21" s="21" t="s">
        <v>236</v>
      </c>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14"/>
    </row>
    <row r="22" spans="1:75" ht="31.5" customHeight="1">
      <c r="A22" s="239"/>
      <c r="B22" s="145" t="s">
        <v>255</v>
      </c>
      <c r="C22" s="157"/>
      <c r="D22" s="21"/>
      <c r="E22" s="21"/>
      <c r="F22" s="21"/>
      <c r="G22" s="21"/>
      <c r="H22" s="21"/>
      <c r="I22" s="21"/>
      <c r="J22" s="21"/>
      <c r="K22" s="21"/>
      <c r="L22" s="21"/>
      <c r="M22" s="21"/>
      <c r="N22" s="21"/>
      <c r="O22" s="21"/>
      <c r="P22" s="21"/>
      <c r="Q22" s="21"/>
      <c r="R22" s="21" t="s">
        <v>236</v>
      </c>
      <c r="S22" s="21" t="s">
        <v>236</v>
      </c>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14"/>
    </row>
    <row r="23" spans="1:75" ht="15.75" customHeight="1">
      <c r="A23" s="239"/>
      <c r="B23" s="145" t="s">
        <v>256</v>
      </c>
      <c r="C23" s="157"/>
      <c r="D23" s="21"/>
      <c r="E23" s="21"/>
      <c r="F23" s="21"/>
      <c r="G23" s="21"/>
      <c r="H23" s="21"/>
      <c r="I23" s="21"/>
      <c r="J23" s="21"/>
      <c r="K23" s="21"/>
      <c r="L23" s="21"/>
      <c r="M23" s="21"/>
      <c r="N23" s="21"/>
      <c r="O23" s="21"/>
      <c r="P23" s="21" t="s">
        <v>236</v>
      </c>
      <c r="Q23" s="21" t="s">
        <v>236</v>
      </c>
      <c r="R23" s="21" t="s">
        <v>236</v>
      </c>
      <c r="S23" s="21" t="s">
        <v>236</v>
      </c>
      <c r="T23" s="21" t="s">
        <v>236</v>
      </c>
      <c r="U23" s="21" t="s">
        <v>236</v>
      </c>
      <c r="V23" s="21" t="s">
        <v>236</v>
      </c>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14"/>
    </row>
    <row r="24" spans="1:75" ht="15.75" customHeight="1">
      <c r="A24" s="240"/>
      <c r="B24" s="146" t="s">
        <v>257</v>
      </c>
      <c r="C24" s="157"/>
      <c r="D24" s="21"/>
      <c r="E24" s="21"/>
      <c r="F24" s="21"/>
      <c r="G24" s="21"/>
      <c r="H24" s="21"/>
      <c r="I24" s="21"/>
      <c r="J24" s="21"/>
      <c r="K24" s="21"/>
      <c r="L24" s="21"/>
      <c r="M24" s="21"/>
      <c r="N24" s="21"/>
      <c r="O24" s="21"/>
      <c r="P24" s="21"/>
      <c r="Q24" s="21"/>
      <c r="R24" s="21"/>
      <c r="S24" s="21"/>
      <c r="T24" s="21"/>
      <c r="U24" s="21"/>
      <c r="V24" s="21"/>
      <c r="W24" s="21"/>
      <c r="X24" s="21"/>
      <c r="Y24" s="21" t="s">
        <v>236</v>
      </c>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14"/>
    </row>
    <row r="25" spans="1:75" ht="31.5" customHeight="1">
      <c r="A25" s="282" t="s">
        <v>258</v>
      </c>
      <c r="B25" s="140" t="s">
        <v>259</v>
      </c>
      <c r="C25" s="157"/>
      <c r="D25" s="21"/>
      <c r="E25" s="21"/>
      <c r="F25" s="21"/>
      <c r="G25" s="21"/>
      <c r="H25" s="21"/>
      <c r="I25" s="21"/>
      <c r="J25" s="21"/>
      <c r="K25" s="21"/>
      <c r="L25" s="21"/>
      <c r="M25" s="21"/>
      <c r="N25" s="21"/>
      <c r="O25" s="21"/>
      <c r="P25" s="21"/>
      <c r="Q25" s="21"/>
      <c r="R25" s="21"/>
      <c r="S25" s="21"/>
      <c r="T25" s="21"/>
      <c r="U25" s="21"/>
      <c r="V25" s="21"/>
      <c r="W25" s="21"/>
      <c r="X25" s="21"/>
      <c r="Y25" s="21"/>
      <c r="Z25" s="21" t="s">
        <v>236</v>
      </c>
      <c r="AA25" s="21" t="s">
        <v>236</v>
      </c>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38"/>
      <c r="BA25" s="38"/>
      <c r="BB25" s="38"/>
      <c r="BC25" s="38"/>
      <c r="BD25" s="38"/>
      <c r="BE25" s="38"/>
      <c r="BF25" s="38"/>
      <c r="BG25" s="38"/>
      <c r="BH25" s="38"/>
      <c r="BI25" s="38"/>
      <c r="BJ25" s="38"/>
      <c r="BK25" s="38"/>
      <c r="BL25" s="38"/>
      <c r="BM25" s="38"/>
      <c r="BN25" s="38"/>
      <c r="BO25" s="38" t="s">
        <v>236</v>
      </c>
      <c r="BP25" s="38"/>
      <c r="BQ25" s="38"/>
      <c r="BR25" s="38"/>
      <c r="BS25" s="38"/>
      <c r="BT25" s="38"/>
      <c r="BU25" s="38"/>
      <c r="BV25" s="38"/>
      <c r="BW25" s="14"/>
    </row>
    <row r="26" spans="1:75" ht="31.5" customHeight="1">
      <c r="A26" s="239"/>
      <c r="B26" s="145" t="s">
        <v>260</v>
      </c>
      <c r="C26" s="157"/>
      <c r="D26" s="21"/>
      <c r="E26" s="21"/>
      <c r="F26" s="21"/>
      <c r="G26" s="21"/>
      <c r="H26" s="21"/>
      <c r="I26" s="21"/>
      <c r="J26" s="21"/>
      <c r="K26" s="21"/>
      <c r="L26" s="21"/>
      <c r="M26" s="21"/>
      <c r="N26" s="21"/>
      <c r="O26" s="21"/>
      <c r="P26" s="21"/>
      <c r="Q26" s="21"/>
      <c r="R26" s="21"/>
      <c r="S26" s="21"/>
      <c r="T26" s="21"/>
      <c r="U26" s="21"/>
      <c r="V26" s="21"/>
      <c r="W26" s="21"/>
      <c r="X26" s="21"/>
      <c r="Y26" s="21"/>
      <c r="Z26" s="21"/>
      <c r="AA26" s="21"/>
      <c r="AB26" s="21" t="s">
        <v>236</v>
      </c>
      <c r="AC26" s="21" t="s">
        <v>236</v>
      </c>
      <c r="AD26" s="21"/>
      <c r="AE26" s="21"/>
      <c r="AF26" s="21"/>
      <c r="AG26" s="21"/>
      <c r="AH26" s="21"/>
      <c r="AI26" s="21"/>
      <c r="AJ26" s="21"/>
      <c r="AK26" s="21"/>
      <c r="AL26" s="21"/>
      <c r="AM26" s="21"/>
      <c r="AN26" s="21"/>
      <c r="AO26" s="21"/>
      <c r="AP26" s="21"/>
      <c r="AQ26" s="21"/>
      <c r="AR26" s="21"/>
      <c r="AS26" s="21"/>
      <c r="AT26" s="21"/>
      <c r="AU26" s="21"/>
      <c r="AV26" s="21"/>
      <c r="AW26" s="21"/>
      <c r="AX26" s="21"/>
      <c r="AY26" s="21"/>
      <c r="AZ26" s="38"/>
      <c r="BA26" s="38"/>
      <c r="BB26" s="38"/>
      <c r="BC26" s="38"/>
      <c r="BD26" s="38"/>
      <c r="BE26" s="38"/>
      <c r="BF26" s="38"/>
      <c r="BG26" s="38"/>
      <c r="BH26" s="38"/>
      <c r="BI26" s="38"/>
      <c r="BJ26" s="38"/>
      <c r="BK26" s="38"/>
      <c r="BL26" s="38"/>
      <c r="BM26" s="38"/>
      <c r="BN26" s="38"/>
      <c r="BO26" s="38" t="s">
        <v>236</v>
      </c>
      <c r="BP26" s="38"/>
      <c r="BQ26" s="38"/>
      <c r="BR26" s="38"/>
      <c r="BS26" s="38"/>
      <c r="BT26" s="38"/>
      <c r="BU26" s="38"/>
      <c r="BV26" s="38"/>
      <c r="BW26" s="14"/>
    </row>
    <row r="27" spans="1:75" ht="16.5" customHeight="1">
      <c r="A27" s="239"/>
      <c r="B27" s="145" t="s">
        <v>261</v>
      </c>
      <c r="C27" s="157"/>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t="s">
        <v>236</v>
      </c>
      <c r="AE27" s="21" t="s">
        <v>236</v>
      </c>
      <c r="AF27" s="21"/>
      <c r="AG27" s="21"/>
      <c r="AH27" s="21"/>
      <c r="AI27" s="21"/>
      <c r="AJ27" s="21"/>
      <c r="AK27" s="21"/>
      <c r="AL27" s="21"/>
      <c r="AM27" s="21"/>
      <c r="AN27" s="21"/>
      <c r="AO27" s="21"/>
      <c r="AP27" s="21"/>
      <c r="AQ27" s="21"/>
      <c r="AR27" s="21"/>
      <c r="AS27" s="21"/>
      <c r="AT27" s="21"/>
      <c r="AU27" s="21"/>
      <c r="AV27" s="21"/>
      <c r="AW27" s="21"/>
      <c r="AX27" s="21"/>
      <c r="AY27" s="21"/>
      <c r="AZ27" s="38"/>
      <c r="BA27" s="38"/>
      <c r="BB27" s="38"/>
      <c r="BC27" s="38"/>
      <c r="BD27" s="38"/>
      <c r="BE27" s="38"/>
      <c r="BF27" s="38"/>
      <c r="BG27" s="38"/>
      <c r="BH27" s="38"/>
      <c r="BI27" s="38"/>
      <c r="BJ27" s="38"/>
      <c r="BK27" s="38"/>
      <c r="BL27" s="38"/>
      <c r="BM27" s="38"/>
      <c r="BN27" s="38"/>
      <c r="BO27" s="38" t="s">
        <v>236</v>
      </c>
      <c r="BP27" s="38"/>
      <c r="BQ27" s="38"/>
      <c r="BR27" s="38"/>
      <c r="BS27" s="38"/>
      <c r="BT27" s="38"/>
      <c r="BU27" s="38"/>
      <c r="BV27" s="38"/>
      <c r="BW27" s="14"/>
    </row>
    <row r="28" spans="1:75" ht="31.5" customHeight="1">
      <c r="A28" s="240"/>
      <c r="B28" s="146" t="s">
        <v>262</v>
      </c>
      <c r="C28" s="157"/>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t="s">
        <v>236</v>
      </c>
      <c r="AG28" s="21" t="s">
        <v>236</v>
      </c>
      <c r="AH28" s="21"/>
      <c r="AI28" s="21"/>
      <c r="AJ28" s="21"/>
      <c r="AK28" s="21"/>
      <c r="AL28" s="21"/>
      <c r="AM28" s="21"/>
      <c r="AN28" s="21"/>
      <c r="AO28" s="21"/>
      <c r="AP28" s="21"/>
      <c r="AQ28" s="21"/>
      <c r="AR28" s="21"/>
      <c r="AS28" s="21"/>
      <c r="AT28" s="21"/>
      <c r="AU28" s="21"/>
      <c r="AV28" s="21"/>
      <c r="AW28" s="21"/>
      <c r="AX28" s="21"/>
      <c r="AY28" s="21"/>
      <c r="AZ28" s="38"/>
      <c r="BA28" s="38"/>
      <c r="BB28" s="38"/>
      <c r="BC28" s="38"/>
      <c r="BD28" s="38"/>
      <c r="BE28" s="38"/>
      <c r="BF28" s="38"/>
      <c r="BG28" s="38"/>
      <c r="BH28" s="38"/>
      <c r="BI28" s="38"/>
      <c r="BJ28" s="38"/>
      <c r="BK28" s="38"/>
      <c r="BL28" s="38"/>
      <c r="BM28" s="38"/>
      <c r="BN28" s="38"/>
      <c r="BO28" s="38"/>
      <c r="BP28" s="38" t="s">
        <v>236</v>
      </c>
      <c r="BQ28" s="38"/>
      <c r="BR28" s="38"/>
      <c r="BS28" s="38"/>
      <c r="BT28" s="38"/>
      <c r="BU28" s="38"/>
      <c r="BV28" s="38"/>
      <c r="BW28" s="14"/>
    </row>
    <row r="29" spans="1:75" ht="15.75" customHeight="1">
      <c r="A29" s="282" t="s">
        <v>263</v>
      </c>
      <c r="B29" s="140" t="s">
        <v>264</v>
      </c>
      <c r="C29" s="157"/>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t="s">
        <v>236</v>
      </c>
      <c r="AK29" s="21" t="s">
        <v>236</v>
      </c>
      <c r="AL29" s="21"/>
      <c r="AM29" s="21"/>
      <c r="AN29" s="21"/>
      <c r="AO29" s="21"/>
      <c r="AP29" s="21"/>
      <c r="AQ29" s="21"/>
      <c r="AR29" s="21"/>
      <c r="AS29" s="21"/>
      <c r="AT29" s="21"/>
      <c r="AU29" s="21"/>
      <c r="AV29" s="21"/>
      <c r="AW29" s="21"/>
      <c r="AX29" s="21"/>
      <c r="AY29" s="21"/>
      <c r="AZ29" s="38"/>
      <c r="BA29" s="38"/>
      <c r="BB29" s="38"/>
      <c r="BC29" s="38"/>
      <c r="BD29" s="38"/>
      <c r="BE29" s="38"/>
      <c r="BF29" s="38"/>
      <c r="BG29" s="38"/>
      <c r="BH29" s="38"/>
      <c r="BI29" s="38"/>
      <c r="BJ29" s="38"/>
      <c r="BK29" s="38"/>
      <c r="BL29" s="38"/>
      <c r="BM29" s="38"/>
      <c r="BN29" s="38"/>
      <c r="BO29" s="38"/>
      <c r="BP29" s="38" t="s">
        <v>236</v>
      </c>
      <c r="BQ29" s="38"/>
      <c r="BR29" s="38"/>
      <c r="BS29" s="38"/>
      <c r="BT29" s="38"/>
      <c r="BU29" s="38"/>
      <c r="BV29" s="38"/>
      <c r="BW29" s="14"/>
    </row>
    <row r="30" spans="1:75" ht="15.75" customHeight="1">
      <c r="A30" s="239"/>
      <c r="B30" s="145" t="s">
        <v>265</v>
      </c>
      <c r="C30" s="157"/>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t="s">
        <v>236</v>
      </c>
      <c r="AM30" s="21"/>
      <c r="AN30" s="21"/>
      <c r="AO30" s="21"/>
      <c r="AP30" s="21"/>
      <c r="AQ30" s="21"/>
      <c r="AR30" s="21"/>
      <c r="AS30" s="21"/>
      <c r="AT30" s="21"/>
      <c r="AU30" s="21"/>
      <c r="AV30" s="21"/>
      <c r="AW30" s="21"/>
      <c r="AX30" s="21"/>
      <c r="AY30" s="21"/>
      <c r="AZ30" s="38"/>
      <c r="BA30" s="38"/>
      <c r="BB30" s="38"/>
      <c r="BC30" s="38"/>
      <c r="BD30" s="38"/>
      <c r="BE30" s="38"/>
      <c r="BF30" s="38"/>
      <c r="BG30" s="38"/>
      <c r="BH30" s="38"/>
      <c r="BI30" s="38"/>
      <c r="BJ30" s="38"/>
      <c r="BK30" s="38"/>
      <c r="BL30" s="38"/>
      <c r="BM30" s="38"/>
      <c r="BN30" s="38"/>
      <c r="BO30" s="38"/>
      <c r="BP30" s="38" t="s">
        <v>236</v>
      </c>
      <c r="BQ30" s="38"/>
      <c r="BR30" s="38"/>
      <c r="BS30" s="38"/>
      <c r="BT30" s="38"/>
      <c r="BU30" s="38"/>
      <c r="BV30" s="38"/>
      <c r="BW30" s="14"/>
    </row>
    <row r="31" spans="1:75" ht="15.75" customHeight="1">
      <c r="A31" s="239"/>
      <c r="B31" s="145" t="s">
        <v>266</v>
      </c>
      <c r="C31" s="157"/>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t="s">
        <v>236</v>
      </c>
      <c r="AQ31" s="21"/>
      <c r="AR31" s="21"/>
      <c r="AS31" s="21"/>
      <c r="AT31" s="21"/>
      <c r="AU31" s="21"/>
      <c r="AV31" s="21"/>
      <c r="AW31" s="21"/>
      <c r="AX31" s="21"/>
      <c r="AY31" s="21"/>
      <c r="AZ31" s="38"/>
      <c r="BA31" s="38"/>
      <c r="BB31" s="38"/>
      <c r="BC31" s="38"/>
      <c r="BD31" s="38"/>
      <c r="BE31" s="38"/>
      <c r="BF31" s="38"/>
      <c r="BG31" s="38"/>
      <c r="BH31" s="38"/>
      <c r="BI31" s="38"/>
      <c r="BJ31" s="38"/>
      <c r="BK31" s="38"/>
      <c r="BL31" s="38"/>
      <c r="BM31" s="38"/>
      <c r="BN31" s="38"/>
      <c r="BO31" s="38"/>
      <c r="BP31" s="38" t="s">
        <v>236</v>
      </c>
      <c r="BQ31" s="38"/>
      <c r="BR31" s="38"/>
      <c r="BS31" s="38"/>
      <c r="BT31" s="38"/>
      <c r="BU31" s="38"/>
      <c r="BV31" s="38"/>
      <c r="BW31" s="14"/>
    </row>
    <row r="32" spans="1:75" ht="15.75" customHeight="1">
      <c r="A32" s="239"/>
      <c r="B32" s="145" t="s">
        <v>267</v>
      </c>
      <c r="C32" s="157"/>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t="s">
        <v>236</v>
      </c>
      <c r="AS32" s="21"/>
      <c r="AT32" s="21"/>
      <c r="AU32" s="21"/>
      <c r="AV32" s="21"/>
      <c r="AW32" s="21"/>
      <c r="AX32" s="21"/>
      <c r="AY32" s="21"/>
      <c r="AZ32" s="38"/>
      <c r="BA32" s="38"/>
      <c r="BB32" s="38"/>
      <c r="BC32" s="38"/>
      <c r="BD32" s="38"/>
      <c r="BE32" s="38"/>
      <c r="BF32" s="38"/>
      <c r="BG32" s="38"/>
      <c r="BH32" s="38"/>
      <c r="BI32" s="38"/>
      <c r="BJ32" s="38"/>
      <c r="BK32" s="38"/>
      <c r="BL32" s="38"/>
      <c r="BM32" s="38"/>
      <c r="BN32" s="38"/>
      <c r="BO32" s="38"/>
      <c r="BP32" s="38"/>
      <c r="BQ32" s="38" t="s">
        <v>236</v>
      </c>
      <c r="BR32" s="38"/>
      <c r="BS32" s="38"/>
      <c r="BT32" s="38"/>
      <c r="BU32" s="38"/>
      <c r="BV32" s="38"/>
      <c r="BW32" s="14"/>
    </row>
    <row r="33" spans="1:75" ht="15.75" customHeight="1">
      <c r="A33" s="239"/>
      <c r="B33" s="145" t="s">
        <v>268</v>
      </c>
      <c r="C33" s="157"/>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t="s">
        <v>236</v>
      </c>
      <c r="AT33" s="21"/>
      <c r="AU33" s="21"/>
      <c r="AV33" s="21"/>
      <c r="AW33" s="21"/>
      <c r="AX33" s="21"/>
      <c r="AY33" s="21"/>
      <c r="AZ33" s="38"/>
      <c r="BA33" s="38"/>
      <c r="BB33" s="38"/>
      <c r="BC33" s="38"/>
      <c r="BD33" s="38"/>
      <c r="BE33" s="38"/>
      <c r="BF33" s="38"/>
      <c r="BG33" s="38"/>
      <c r="BH33" s="38"/>
      <c r="BI33" s="38"/>
      <c r="BJ33" s="38"/>
      <c r="BK33" s="38"/>
      <c r="BL33" s="38"/>
      <c r="BM33" s="38"/>
      <c r="BN33" s="38"/>
      <c r="BO33" s="38"/>
      <c r="BP33" s="38"/>
      <c r="BQ33" s="38" t="s">
        <v>236</v>
      </c>
      <c r="BR33" s="38"/>
      <c r="BS33" s="38"/>
      <c r="BT33" s="38"/>
      <c r="BU33" s="38"/>
      <c r="BV33" s="38"/>
      <c r="BW33" s="14"/>
    </row>
    <row r="34" spans="1:75" ht="15.75" customHeight="1">
      <c r="A34" s="239"/>
      <c r="B34" s="145" t="s">
        <v>269</v>
      </c>
      <c r="C34" s="157"/>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t="s">
        <v>236</v>
      </c>
      <c r="AT34" s="21"/>
      <c r="AU34" s="21"/>
      <c r="AV34" s="21"/>
      <c r="AW34" s="21"/>
      <c r="AX34" s="21"/>
      <c r="AY34" s="21"/>
      <c r="AZ34" s="38"/>
      <c r="BA34" s="38"/>
      <c r="BB34" s="38"/>
      <c r="BC34" s="38"/>
      <c r="BD34" s="38"/>
      <c r="BE34" s="38"/>
      <c r="BF34" s="38"/>
      <c r="BG34" s="38"/>
      <c r="BH34" s="38"/>
      <c r="BI34" s="38"/>
      <c r="BJ34" s="38"/>
      <c r="BK34" s="38"/>
      <c r="BL34" s="38"/>
      <c r="BM34" s="38"/>
      <c r="BN34" s="38"/>
      <c r="BO34" s="38"/>
      <c r="BP34" s="38"/>
      <c r="BQ34" s="38" t="s">
        <v>236</v>
      </c>
      <c r="BR34" s="38"/>
      <c r="BS34" s="38"/>
      <c r="BT34" s="38"/>
      <c r="BU34" s="38"/>
      <c r="BV34" s="38"/>
      <c r="BW34" s="14"/>
    </row>
    <row r="35" spans="1:75" ht="15.75" customHeight="1">
      <c r="A35" s="239"/>
      <c r="B35" s="145" t="s">
        <v>270</v>
      </c>
      <c r="C35" s="157"/>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t="s">
        <v>236</v>
      </c>
      <c r="AU35" s="21"/>
      <c r="AV35" s="21"/>
      <c r="AW35" s="21"/>
      <c r="AX35" s="21"/>
      <c r="AY35" s="21"/>
      <c r="AZ35" s="38"/>
      <c r="BA35" s="38"/>
      <c r="BB35" s="38"/>
      <c r="BC35" s="38"/>
      <c r="BD35" s="38"/>
      <c r="BE35" s="38"/>
      <c r="BF35" s="38"/>
      <c r="BG35" s="38"/>
      <c r="BH35" s="38"/>
      <c r="BI35" s="38"/>
      <c r="BJ35" s="38"/>
      <c r="BK35" s="38"/>
      <c r="BL35" s="38"/>
      <c r="BM35" s="38"/>
      <c r="BN35" s="38"/>
      <c r="BO35" s="38"/>
      <c r="BP35" s="38"/>
      <c r="BQ35" s="38" t="s">
        <v>236</v>
      </c>
      <c r="BR35" s="38"/>
      <c r="BS35" s="38"/>
      <c r="BT35" s="38"/>
      <c r="BU35" s="38"/>
      <c r="BV35" s="38"/>
      <c r="BW35" s="14"/>
    </row>
    <row r="36" spans="1:75" ht="15" customHeight="1">
      <c r="A36" s="240"/>
      <c r="B36" s="146" t="s">
        <v>271</v>
      </c>
      <c r="C36" s="15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t="s">
        <v>236</v>
      </c>
      <c r="AU36" s="38"/>
      <c r="AV36" s="38"/>
      <c r="AW36" s="38"/>
      <c r="AX36" s="38"/>
      <c r="AY36" s="38"/>
      <c r="AZ36" s="38"/>
      <c r="BA36" s="38"/>
      <c r="BB36" s="38"/>
      <c r="BC36" s="38"/>
      <c r="BD36" s="38"/>
      <c r="BE36" s="38"/>
      <c r="BF36" s="38"/>
      <c r="BG36" s="38"/>
      <c r="BH36" s="38"/>
      <c r="BI36" s="38"/>
      <c r="BJ36" s="38"/>
      <c r="BK36" s="38"/>
      <c r="BL36" s="38"/>
      <c r="BM36" s="38"/>
      <c r="BN36" s="38"/>
      <c r="BO36" s="38"/>
      <c r="BP36" s="38"/>
      <c r="BQ36" s="38" t="s">
        <v>236</v>
      </c>
      <c r="BR36" s="38"/>
      <c r="BS36" s="38"/>
      <c r="BT36" s="38"/>
      <c r="BU36" s="38"/>
      <c r="BV36" s="38"/>
      <c r="BW36" s="14"/>
    </row>
    <row r="37" spans="1:75" ht="15.75" customHeight="1">
      <c r="A37" s="282" t="s">
        <v>272</v>
      </c>
      <c r="B37" s="140" t="s">
        <v>273</v>
      </c>
      <c r="C37" s="15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t="s">
        <v>236</v>
      </c>
      <c r="AW37" s="38"/>
      <c r="AX37" s="38"/>
      <c r="AY37" s="38"/>
      <c r="AZ37" s="38"/>
      <c r="BA37" s="38"/>
      <c r="BB37" s="38"/>
      <c r="BC37" s="38"/>
      <c r="BD37" s="38"/>
      <c r="BE37" s="38"/>
      <c r="BF37" s="38"/>
      <c r="BG37" s="38"/>
      <c r="BH37" s="38"/>
      <c r="BI37" s="38"/>
      <c r="BJ37" s="38"/>
      <c r="BK37" s="38"/>
      <c r="BL37" s="38"/>
      <c r="BM37" s="38"/>
      <c r="BN37" s="38"/>
      <c r="BO37" s="38"/>
      <c r="BP37" s="38"/>
      <c r="BQ37" s="38"/>
      <c r="BR37" s="38"/>
      <c r="BS37" s="38" t="s">
        <v>236</v>
      </c>
      <c r="BT37" s="38"/>
      <c r="BU37" s="38"/>
      <c r="BV37" s="38"/>
      <c r="BW37" s="14"/>
    </row>
    <row r="38" spans="1:75" ht="15.75" customHeight="1">
      <c r="A38" s="240"/>
      <c r="B38" s="146" t="s">
        <v>274</v>
      </c>
      <c r="C38" s="147"/>
      <c r="D38" s="103"/>
      <c r="E38" s="103"/>
      <c r="F38" s="103"/>
      <c r="G38" s="103"/>
      <c r="H38" s="103"/>
      <c r="I38" s="103"/>
      <c r="J38" s="103"/>
      <c r="K38" s="103"/>
      <c r="L38" s="103"/>
      <c r="M38" s="103"/>
      <c r="N38" s="103"/>
      <c r="O38" s="103"/>
      <c r="P38" s="103"/>
      <c r="Q38" s="103"/>
      <c r="R38" s="103"/>
      <c r="S38" s="103"/>
      <c r="T38" s="103"/>
      <c r="U38" s="103"/>
      <c r="V38" s="103"/>
      <c r="W38" s="103"/>
      <c r="X38" s="103"/>
      <c r="Y38" s="103"/>
      <c r="Z38" s="103"/>
      <c r="AA38" s="103"/>
      <c r="AB38" s="103"/>
      <c r="AC38" s="103"/>
      <c r="AD38" s="103"/>
      <c r="AE38" s="103"/>
      <c r="AF38" s="103"/>
      <c r="AG38" s="103"/>
      <c r="AH38" s="103"/>
      <c r="AI38" s="103"/>
      <c r="AJ38" s="103"/>
      <c r="AK38" s="103"/>
      <c r="AL38" s="103"/>
      <c r="AM38" s="103"/>
      <c r="AN38" s="103"/>
      <c r="AO38" s="103"/>
      <c r="AP38" s="103"/>
      <c r="AQ38" s="103"/>
      <c r="AR38" s="103"/>
      <c r="AS38" s="103"/>
      <c r="AT38" s="103"/>
      <c r="AU38" s="103"/>
      <c r="AV38" s="103" t="s">
        <v>236</v>
      </c>
      <c r="AW38" s="103"/>
      <c r="AX38" s="103"/>
      <c r="AY38" s="103"/>
      <c r="AZ38" s="103"/>
      <c r="BA38" s="103"/>
      <c r="BB38" s="103"/>
      <c r="BC38" s="103"/>
      <c r="BD38" s="103"/>
      <c r="BE38" s="103"/>
      <c r="BF38" s="103"/>
      <c r="BG38" s="103"/>
      <c r="BH38" s="103"/>
      <c r="BI38" s="103"/>
      <c r="BJ38" s="103"/>
      <c r="BK38" s="103"/>
      <c r="BL38" s="103"/>
      <c r="BM38" s="103"/>
      <c r="BN38" s="103"/>
      <c r="BO38" s="103"/>
      <c r="BP38" s="103"/>
      <c r="BQ38" s="103"/>
      <c r="BR38" s="103"/>
      <c r="BS38" s="103" t="s">
        <v>236</v>
      </c>
      <c r="BT38" s="103"/>
      <c r="BU38" s="103"/>
      <c r="BV38" s="103"/>
      <c r="BW38" s="16"/>
    </row>
    <row r="39" spans="1:75" ht="15.75" customHeight="1">
      <c r="C39" s="51"/>
    </row>
    <row r="40" spans="1:75" ht="15.75" customHeight="1">
      <c r="C40" s="51"/>
    </row>
    <row r="41" spans="1:75" ht="15.75" customHeight="1">
      <c r="C41" s="51"/>
    </row>
    <row r="42" spans="1:75" ht="15.75" customHeight="1">
      <c r="C42" s="51"/>
    </row>
    <row r="43" spans="1:75" ht="15.75" customHeight="1">
      <c r="C43" s="51"/>
    </row>
    <row r="44" spans="1:75" ht="15.75" customHeight="1">
      <c r="C44" s="51"/>
    </row>
    <row r="45" spans="1:75" ht="15.75" customHeight="1">
      <c r="C45" s="51"/>
    </row>
    <row r="46" spans="1:75" ht="15.75" customHeight="1">
      <c r="C46" s="51"/>
    </row>
    <row r="47" spans="1:75" ht="15.75" customHeight="1">
      <c r="C47" s="51"/>
    </row>
    <row r="48" spans="1:75" ht="15.75" customHeight="1">
      <c r="C48" s="51"/>
    </row>
    <row r="49" spans="3:3" ht="15.75" customHeight="1">
      <c r="C49" s="51"/>
    </row>
    <row r="50" spans="3:3" ht="15.75" customHeight="1">
      <c r="C50" s="51"/>
    </row>
    <row r="51" spans="3:3" ht="15.75" customHeight="1">
      <c r="C51" s="51"/>
    </row>
    <row r="52" spans="3:3" ht="15.75" customHeight="1">
      <c r="C52" s="51"/>
    </row>
    <row r="53" spans="3:3" ht="15.75" customHeight="1">
      <c r="C53" s="51"/>
    </row>
    <row r="54" spans="3:3" ht="15.75" customHeight="1">
      <c r="C54" s="51"/>
    </row>
    <row r="55" spans="3:3" ht="15.75" customHeight="1">
      <c r="C55" s="51"/>
    </row>
    <row r="56" spans="3:3" ht="15.75" customHeight="1">
      <c r="C56" s="51"/>
    </row>
    <row r="57" spans="3:3" ht="15.75" customHeight="1">
      <c r="C57" s="51"/>
    </row>
    <row r="58" spans="3:3" ht="15.75" customHeight="1">
      <c r="C58" s="51"/>
    </row>
    <row r="59" spans="3:3" ht="15.75" customHeight="1">
      <c r="C59" s="51"/>
    </row>
    <row r="60" spans="3:3" ht="15.75" customHeight="1">
      <c r="C60" s="51"/>
    </row>
    <row r="61" spans="3:3" ht="15.75" customHeight="1">
      <c r="C61" s="51"/>
    </row>
    <row r="62" spans="3:3" ht="15.75" customHeight="1">
      <c r="C62" s="51"/>
    </row>
    <row r="63" spans="3:3" ht="15.75" customHeight="1">
      <c r="C63" s="51"/>
    </row>
    <row r="64" spans="3:3" ht="15.75" customHeight="1">
      <c r="C64" s="51"/>
    </row>
    <row r="65" spans="3:3" ht="15.75" customHeight="1">
      <c r="C65" s="51"/>
    </row>
    <row r="66" spans="3:3" ht="15.75" customHeight="1">
      <c r="C66" s="51"/>
    </row>
    <row r="67" spans="3:3" ht="15.75" customHeight="1">
      <c r="C67" s="51"/>
    </row>
    <row r="68" spans="3:3" ht="15.75" customHeight="1">
      <c r="C68" s="51"/>
    </row>
    <row r="69" spans="3:3" ht="15.75" customHeight="1">
      <c r="C69" s="51"/>
    </row>
    <row r="70" spans="3:3" ht="15.75" customHeight="1">
      <c r="C70" s="51"/>
    </row>
    <row r="71" spans="3:3" ht="15.75" customHeight="1">
      <c r="C71" s="51"/>
    </row>
    <row r="72" spans="3:3" ht="15.75" customHeight="1">
      <c r="C72" s="51"/>
    </row>
    <row r="73" spans="3:3" ht="15.75" customHeight="1">
      <c r="C73" s="51"/>
    </row>
    <row r="74" spans="3:3" ht="15.75" customHeight="1">
      <c r="C74" s="51"/>
    </row>
    <row r="75" spans="3:3" ht="15.75" customHeight="1">
      <c r="C75" s="51"/>
    </row>
    <row r="76" spans="3:3" ht="15.75" customHeight="1">
      <c r="C76" s="51"/>
    </row>
    <row r="77" spans="3:3" ht="15.75" customHeight="1">
      <c r="C77" s="51"/>
    </row>
    <row r="78" spans="3:3" ht="15.75" customHeight="1">
      <c r="C78" s="51"/>
    </row>
    <row r="79" spans="3:3" ht="15.75" customHeight="1">
      <c r="C79" s="51"/>
    </row>
    <row r="80" spans="3:3" ht="15.75" customHeight="1">
      <c r="C80" s="51"/>
    </row>
    <row r="81" spans="3:3" ht="15.75" customHeight="1">
      <c r="C81" s="51"/>
    </row>
    <row r="82" spans="3:3" ht="15.75" customHeight="1">
      <c r="C82" s="51"/>
    </row>
    <row r="83" spans="3:3" ht="15.75" customHeight="1">
      <c r="C83" s="51"/>
    </row>
    <row r="84" spans="3:3" ht="15.75" customHeight="1">
      <c r="C84" s="51"/>
    </row>
    <row r="85" spans="3:3" ht="15.75" customHeight="1">
      <c r="C85" s="51"/>
    </row>
    <row r="86" spans="3:3" ht="15.75" customHeight="1">
      <c r="C86" s="51"/>
    </row>
    <row r="87" spans="3:3" ht="15.75" customHeight="1">
      <c r="C87" s="51"/>
    </row>
    <row r="88" spans="3:3" ht="15.75" customHeight="1">
      <c r="C88" s="51"/>
    </row>
    <row r="89" spans="3:3" ht="15.75" customHeight="1">
      <c r="C89" s="51"/>
    </row>
    <row r="90" spans="3:3" ht="15.75" customHeight="1">
      <c r="C90" s="51"/>
    </row>
    <row r="91" spans="3:3" ht="15.75" customHeight="1">
      <c r="C91" s="51"/>
    </row>
    <row r="92" spans="3:3" ht="15.75" customHeight="1">
      <c r="C92" s="51"/>
    </row>
    <row r="93" spans="3:3" ht="15.75" customHeight="1">
      <c r="C93" s="51"/>
    </row>
    <row r="94" spans="3:3" ht="15.75" customHeight="1">
      <c r="C94" s="51"/>
    </row>
    <row r="95" spans="3:3" ht="15.75" customHeight="1">
      <c r="C95" s="51"/>
    </row>
    <row r="96" spans="3:3" ht="15.75" customHeight="1">
      <c r="C96" s="51"/>
    </row>
    <row r="97" spans="3:3" ht="15.75" customHeight="1">
      <c r="C97" s="51"/>
    </row>
    <row r="98" spans="3:3" ht="15.75" customHeight="1">
      <c r="C98" s="51"/>
    </row>
    <row r="99" spans="3:3" ht="15.75" customHeight="1">
      <c r="C99" s="51"/>
    </row>
    <row r="100" spans="3:3" ht="15.75" customHeight="1">
      <c r="C100" s="51"/>
    </row>
    <row r="101" spans="3:3" ht="15.75" customHeight="1">
      <c r="C101" s="51"/>
    </row>
    <row r="102" spans="3:3" ht="15.75" customHeight="1">
      <c r="C102" s="51"/>
    </row>
    <row r="103" spans="3:3" ht="15.75" customHeight="1">
      <c r="C103" s="51"/>
    </row>
    <row r="104" spans="3:3" ht="15.75" customHeight="1">
      <c r="C104" s="51"/>
    </row>
    <row r="105" spans="3:3" ht="15.75" customHeight="1">
      <c r="C105" s="51"/>
    </row>
    <row r="106" spans="3:3" ht="15.75" customHeight="1">
      <c r="C106" s="51"/>
    </row>
    <row r="107" spans="3:3" ht="15.75" customHeight="1">
      <c r="C107" s="51"/>
    </row>
    <row r="108" spans="3:3" ht="15.75" customHeight="1">
      <c r="C108" s="51"/>
    </row>
    <row r="109" spans="3:3" ht="15.75" customHeight="1">
      <c r="C109" s="51"/>
    </row>
    <row r="110" spans="3:3" ht="15.75" customHeight="1">
      <c r="C110" s="51"/>
    </row>
    <row r="111" spans="3:3" ht="15.75" customHeight="1">
      <c r="C111" s="51"/>
    </row>
    <row r="112" spans="3:3" ht="15.75" customHeight="1">
      <c r="C112" s="51"/>
    </row>
    <row r="113" spans="3:3" ht="15.75" customHeight="1">
      <c r="C113" s="51"/>
    </row>
    <row r="114" spans="3:3" ht="15.75" customHeight="1">
      <c r="C114" s="51"/>
    </row>
    <row r="115" spans="3:3" ht="15.75" customHeight="1">
      <c r="C115" s="51"/>
    </row>
    <row r="116" spans="3:3" ht="15.75" customHeight="1">
      <c r="C116" s="51"/>
    </row>
    <row r="117" spans="3:3" ht="15.75" customHeight="1">
      <c r="C117" s="51"/>
    </row>
    <row r="118" spans="3:3" ht="15.75" customHeight="1">
      <c r="C118" s="51"/>
    </row>
    <row r="119" spans="3:3" ht="15.75" customHeight="1">
      <c r="C119" s="51"/>
    </row>
    <row r="120" spans="3:3" ht="15.75" customHeight="1">
      <c r="C120" s="51"/>
    </row>
    <row r="121" spans="3:3" ht="15.75" customHeight="1">
      <c r="C121" s="51"/>
    </row>
    <row r="122" spans="3:3" ht="15.75" customHeight="1">
      <c r="C122" s="51"/>
    </row>
    <row r="123" spans="3:3" ht="15.75" customHeight="1">
      <c r="C123" s="51"/>
    </row>
    <row r="124" spans="3:3" ht="15.75" customHeight="1">
      <c r="C124" s="51"/>
    </row>
    <row r="125" spans="3:3" ht="15.75" customHeight="1">
      <c r="C125" s="51"/>
    </row>
    <row r="126" spans="3:3" ht="15.75" customHeight="1">
      <c r="C126" s="51"/>
    </row>
    <row r="127" spans="3:3" ht="15.75" customHeight="1">
      <c r="C127" s="51"/>
    </row>
    <row r="128" spans="3:3" ht="15.75" customHeight="1">
      <c r="C128" s="51"/>
    </row>
    <row r="129" spans="3:3" ht="15.75" customHeight="1">
      <c r="C129" s="51"/>
    </row>
    <row r="130" spans="3:3" ht="15.75" customHeight="1">
      <c r="C130" s="51"/>
    </row>
    <row r="131" spans="3:3" ht="15.75" customHeight="1">
      <c r="C131" s="51"/>
    </row>
    <row r="132" spans="3:3" ht="15.75" customHeight="1">
      <c r="C132" s="51"/>
    </row>
    <row r="133" spans="3:3" ht="15.75" customHeight="1">
      <c r="C133" s="51"/>
    </row>
    <row r="134" spans="3:3" ht="15.75" customHeight="1">
      <c r="C134" s="51"/>
    </row>
    <row r="135" spans="3:3" ht="15.75" customHeight="1">
      <c r="C135" s="51"/>
    </row>
    <row r="136" spans="3:3" ht="15.75" customHeight="1">
      <c r="C136" s="51"/>
    </row>
    <row r="137" spans="3:3" ht="15.75" customHeight="1">
      <c r="C137" s="51"/>
    </row>
    <row r="138" spans="3:3" ht="15.75" customHeight="1">
      <c r="C138" s="51"/>
    </row>
    <row r="139" spans="3:3" ht="15.75" customHeight="1">
      <c r="C139" s="51"/>
    </row>
    <row r="140" spans="3:3" ht="15.75" customHeight="1">
      <c r="C140" s="51"/>
    </row>
    <row r="141" spans="3:3" ht="15.75" customHeight="1">
      <c r="C141" s="51"/>
    </row>
    <row r="142" spans="3:3" ht="15.75" customHeight="1">
      <c r="C142" s="51"/>
    </row>
    <row r="143" spans="3:3" ht="15.75" customHeight="1">
      <c r="C143" s="51"/>
    </row>
    <row r="144" spans="3:3" ht="15.75" customHeight="1">
      <c r="C144" s="51"/>
    </row>
    <row r="145" spans="3:3" ht="15.75" customHeight="1">
      <c r="C145" s="51"/>
    </row>
    <row r="146" spans="3:3" ht="15.75" customHeight="1">
      <c r="C146" s="51"/>
    </row>
    <row r="147" spans="3:3" ht="15.75" customHeight="1">
      <c r="C147" s="51"/>
    </row>
    <row r="148" spans="3:3" ht="15.75" customHeight="1">
      <c r="C148" s="51"/>
    </row>
    <row r="149" spans="3:3" ht="15.75" customHeight="1">
      <c r="C149" s="51"/>
    </row>
    <row r="150" spans="3:3" ht="15.75" customHeight="1">
      <c r="C150" s="51"/>
    </row>
    <row r="151" spans="3:3" ht="15.75" customHeight="1">
      <c r="C151" s="51"/>
    </row>
    <row r="152" spans="3:3" ht="15.75" customHeight="1">
      <c r="C152" s="51"/>
    </row>
    <row r="153" spans="3:3" ht="15.75" customHeight="1">
      <c r="C153" s="51"/>
    </row>
    <row r="154" spans="3:3" ht="15.75" customHeight="1">
      <c r="C154" s="51"/>
    </row>
    <row r="155" spans="3:3" ht="15.75" customHeight="1">
      <c r="C155" s="51"/>
    </row>
    <row r="156" spans="3:3" ht="15.75" customHeight="1">
      <c r="C156" s="51"/>
    </row>
    <row r="157" spans="3:3" ht="15.75" customHeight="1">
      <c r="C157" s="51"/>
    </row>
    <row r="158" spans="3:3" ht="15.75" customHeight="1">
      <c r="C158" s="51"/>
    </row>
    <row r="159" spans="3:3" ht="15.75" customHeight="1">
      <c r="C159" s="51"/>
    </row>
    <row r="160" spans="3:3" ht="15.75" customHeight="1">
      <c r="C160" s="51"/>
    </row>
    <row r="161" spans="3:3" ht="15.75" customHeight="1">
      <c r="C161" s="51"/>
    </row>
    <row r="162" spans="3:3" ht="15.75" customHeight="1">
      <c r="C162" s="51"/>
    </row>
    <row r="163" spans="3:3" ht="15.75" customHeight="1">
      <c r="C163" s="51"/>
    </row>
    <row r="164" spans="3:3" ht="15.75" customHeight="1">
      <c r="C164" s="51"/>
    </row>
    <row r="165" spans="3:3" ht="15.75" customHeight="1">
      <c r="C165" s="51"/>
    </row>
    <row r="166" spans="3:3" ht="15.75" customHeight="1">
      <c r="C166" s="51"/>
    </row>
    <row r="167" spans="3:3" ht="15.75" customHeight="1">
      <c r="C167" s="51"/>
    </row>
    <row r="168" spans="3:3" ht="15.75" customHeight="1">
      <c r="C168" s="51"/>
    </row>
    <row r="169" spans="3:3" ht="15.75" customHeight="1">
      <c r="C169" s="51"/>
    </row>
    <row r="170" spans="3:3" ht="15.75" customHeight="1">
      <c r="C170" s="51"/>
    </row>
    <row r="171" spans="3:3" ht="15.75" customHeight="1">
      <c r="C171" s="51"/>
    </row>
    <row r="172" spans="3:3" ht="15.75" customHeight="1">
      <c r="C172" s="51"/>
    </row>
    <row r="173" spans="3:3" ht="15.75" customHeight="1">
      <c r="C173" s="51"/>
    </row>
    <row r="174" spans="3:3" ht="15.75" customHeight="1">
      <c r="C174" s="51"/>
    </row>
    <row r="175" spans="3:3" ht="15.75" customHeight="1">
      <c r="C175" s="51"/>
    </row>
    <row r="176" spans="3:3" ht="15.75" customHeight="1">
      <c r="C176" s="51"/>
    </row>
    <row r="177" spans="3:3" ht="15.75" customHeight="1">
      <c r="C177" s="51"/>
    </row>
    <row r="178" spans="3:3" ht="15.75" customHeight="1">
      <c r="C178" s="51"/>
    </row>
    <row r="179" spans="3:3" ht="15.75" customHeight="1">
      <c r="C179" s="51"/>
    </row>
    <row r="180" spans="3:3" ht="15.75" customHeight="1">
      <c r="C180" s="51"/>
    </row>
    <row r="181" spans="3:3" ht="15.75" customHeight="1">
      <c r="C181" s="51"/>
    </row>
    <row r="182" spans="3:3" ht="15.75" customHeight="1">
      <c r="C182" s="51"/>
    </row>
    <row r="183" spans="3:3" ht="15.75" customHeight="1">
      <c r="C183" s="51"/>
    </row>
    <row r="184" spans="3:3" ht="15.75" customHeight="1">
      <c r="C184" s="51"/>
    </row>
    <row r="185" spans="3:3" ht="15.75" customHeight="1">
      <c r="C185" s="51"/>
    </row>
    <row r="186" spans="3:3" ht="15.75" customHeight="1">
      <c r="C186" s="51"/>
    </row>
    <row r="187" spans="3:3" ht="15.75" customHeight="1">
      <c r="C187" s="51"/>
    </row>
    <row r="188" spans="3:3" ht="15.75" customHeight="1">
      <c r="C188" s="51"/>
    </row>
    <row r="189" spans="3:3" ht="15.75" customHeight="1">
      <c r="C189" s="51"/>
    </row>
    <row r="190" spans="3:3" ht="15.75" customHeight="1">
      <c r="C190" s="51"/>
    </row>
    <row r="191" spans="3:3" ht="15.75" customHeight="1">
      <c r="C191" s="51"/>
    </row>
    <row r="192" spans="3:3" ht="15.75" customHeight="1">
      <c r="C192" s="51"/>
    </row>
    <row r="193" spans="3:3" ht="15.75" customHeight="1">
      <c r="C193" s="51"/>
    </row>
    <row r="194" spans="3:3" ht="15.75" customHeight="1">
      <c r="C194" s="51"/>
    </row>
    <row r="195" spans="3:3" ht="15.75" customHeight="1">
      <c r="C195" s="51"/>
    </row>
    <row r="196" spans="3:3" ht="15.75" customHeight="1">
      <c r="C196" s="51"/>
    </row>
    <row r="197" spans="3:3" ht="15.75" customHeight="1">
      <c r="C197" s="51"/>
    </row>
    <row r="198" spans="3:3" ht="15.75" customHeight="1">
      <c r="C198" s="51"/>
    </row>
    <row r="199" spans="3:3" ht="15.75" customHeight="1">
      <c r="C199" s="51"/>
    </row>
    <row r="200" spans="3:3" ht="15.75" customHeight="1">
      <c r="C200" s="51"/>
    </row>
    <row r="201" spans="3:3" ht="15.75" customHeight="1">
      <c r="C201" s="51"/>
    </row>
    <row r="202" spans="3:3" ht="15.75" customHeight="1">
      <c r="C202" s="51"/>
    </row>
    <row r="203" spans="3:3" ht="15.75" customHeight="1">
      <c r="C203" s="51"/>
    </row>
    <row r="204" spans="3:3" ht="15.75" customHeight="1">
      <c r="C204" s="51"/>
    </row>
    <row r="205" spans="3:3" ht="15.75" customHeight="1">
      <c r="C205" s="51"/>
    </row>
    <row r="206" spans="3:3" ht="15.75" customHeight="1">
      <c r="C206" s="51"/>
    </row>
    <row r="207" spans="3:3" ht="15.75" customHeight="1">
      <c r="C207" s="51"/>
    </row>
    <row r="208" spans="3:3" ht="15.75" customHeight="1">
      <c r="C208" s="51"/>
    </row>
    <row r="209" spans="3:3" ht="15.75" customHeight="1">
      <c r="C209" s="51"/>
    </row>
    <row r="210" spans="3:3" ht="15.75" customHeight="1">
      <c r="C210" s="51"/>
    </row>
    <row r="211" spans="3:3" ht="15.75" customHeight="1">
      <c r="C211" s="51"/>
    </row>
    <row r="212" spans="3:3" ht="15.75" customHeight="1">
      <c r="C212" s="51"/>
    </row>
    <row r="213" spans="3:3" ht="15.75" customHeight="1">
      <c r="C213" s="51"/>
    </row>
    <row r="214" spans="3:3" ht="15.75" customHeight="1">
      <c r="C214" s="51"/>
    </row>
    <row r="215" spans="3:3" ht="15.75" customHeight="1">
      <c r="C215" s="51"/>
    </row>
    <row r="216" spans="3:3" ht="15.75" customHeight="1">
      <c r="C216" s="51"/>
    </row>
    <row r="217" spans="3:3" ht="15.75" customHeight="1">
      <c r="C217" s="51"/>
    </row>
    <row r="218" spans="3:3" ht="15.75" customHeight="1">
      <c r="C218" s="51"/>
    </row>
    <row r="219" spans="3:3" ht="15.75" customHeight="1">
      <c r="C219" s="51"/>
    </row>
    <row r="220" spans="3:3" ht="15.75" customHeight="1">
      <c r="C220" s="51"/>
    </row>
    <row r="221" spans="3:3" ht="15.75" customHeight="1">
      <c r="C221" s="51"/>
    </row>
    <row r="222" spans="3:3" ht="15.75" customHeight="1">
      <c r="C222" s="51"/>
    </row>
    <row r="223" spans="3:3" ht="15.75" customHeight="1">
      <c r="C223" s="51"/>
    </row>
    <row r="224" spans="3:3" ht="15.75" customHeight="1">
      <c r="C224" s="51"/>
    </row>
    <row r="225" spans="3:3" ht="15.75" customHeight="1">
      <c r="C225" s="51"/>
    </row>
    <row r="226" spans="3:3" ht="15.75" customHeight="1">
      <c r="C226" s="51"/>
    </row>
    <row r="227" spans="3:3" ht="15.75" customHeight="1">
      <c r="C227" s="51"/>
    </row>
    <row r="228" spans="3:3" ht="15.75" customHeight="1">
      <c r="C228" s="51"/>
    </row>
    <row r="229" spans="3:3" ht="15.75" customHeight="1">
      <c r="C229" s="51"/>
    </row>
    <row r="230" spans="3:3" ht="15.75" customHeight="1">
      <c r="C230" s="51"/>
    </row>
    <row r="231" spans="3:3" ht="15.75" customHeight="1">
      <c r="C231" s="51"/>
    </row>
    <row r="232" spans="3:3" ht="15.75" customHeight="1">
      <c r="C232" s="51"/>
    </row>
    <row r="233" spans="3:3" ht="15.75" customHeight="1">
      <c r="C233" s="51"/>
    </row>
    <row r="234" spans="3:3" ht="15.75" customHeight="1">
      <c r="C234" s="51"/>
    </row>
    <row r="235" spans="3:3" ht="15.75" customHeight="1">
      <c r="C235" s="51"/>
    </row>
    <row r="236" spans="3:3" ht="15.75" customHeight="1">
      <c r="C236" s="51"/>
    </row>
    <row r="237" spans="3:3" ht="15.75" customHeight="1">
      <c r="C237" s="51"/>
    </row>
    <row r="238" spans="3:3" ht="15.75" customHeight="1">
      <c r="C238" s="51"/>
    </row>
    <row r="239" spans="3:3" ht="15.75" customHeight="1">
      <c r="C239" s="51"/>
    </row>
    <row r="240" spans="3:3" ht="15.75" customHeight="1">
      <c r="C240" s="51"/>
    </row>
    <row r="241" spans="3:3" ht="15.75" customHeight="1">
      <c r="C241" s="51"/>
    </row>
    <row r="242" spans="3:3" ht="15.75" customHeight="1">
      <c r="C242" s="51"/>
    </row>
    <row r="243" spans="3:3" ht="15.75" customHeight="1">
      <c r="C243" s="51"/>
    </row>
    <row r="244" spans="3:3" ht="15.75" customHeight="1">
      <c r="C244" s="51"/>
    </row>
    <row r="245" spans="3:3" ht="15.75" customHeight="1">
      <c r="C245" s="51"/>
    </row>
    <row r="246" spans="3:3" ht="15.75" customHeight="1">
      <c r="C246" s="51"/>
    </row>
    <row r="247" spans="3:3" ht="15.75" customHeight="1">
      <c r="C247" s="51"/>
    </row>
    <row r="248" spans="3:3" ht="15.75" customHeight="1">
      <c r="C248" s="51"/>
    </row>
    <row r="249" spans="3:3" ht="15.75" customHeight="1">
      <c r="C249" s="51"/>
    </row>
    <row r="250" spans="3:3" ht="15.75" customHeight="1">
      <c r="C250" s="51"/>
    </row>
    <row r="251" spans="3:3" ht="15.75" customHeight="1">
      <c r="C251" s="51"/>
    </row>
    <row r="252" spans="3:3" ht="15.75" customHeight="1">
      <c r="C252" s="51"/>
    </row>
    <row r="253" spans="3:3" ht="15.75" customHeight="1">
      <c r="C253" s="51"/>
    </row>
    <row r="254" spans="3:3" ht="15.75" customHeight="1">
      <c r="C254" s="51"/>
    </row>
    <row r="255" spans="3:3" ht="15.75" customHeight="1">
      <c r="C255" s="51"/>
    </row>
    <row r="256" spans="3:3" ht="15.75" customHeight="1">
      <c r="C256" s="51"/>
    </row>
    <row r="257" spans="3:3" ht="15.75" customHeight="1">
      <c r="C257" s="51"/>
    </row>
    <row r="258" spans="3:3" ht="15.75" customHeight="1">
      <c r="C258" s="51"/>
    </row>
    <row r="259" spans="3:3" ht="15.75" customHeight="1">
      <c r="C259" s="51"/>
    </row>
    <row r="260" spans="3:3" ht="15.75" customHeight="1">
      <c r="C260" s="51"/>
    </row>
    <row r="261" spans="3:3" ht="15.75" customHeight="1">
      <c r="C261" s="51"/>
    </row>
    <row r="262" spans="3:3" ht="15.75" customHeight="1">
      <c r="C262" s="51"/>
    </row>
    <row r="263" spans="3:3" ht="15.75" customHeight="1">
      <c r="C263" s="51"/>
    </row>
    <row r="264" spans="3:3" ht="15.75" customHeight="1">
      <c r="C264" s="51"/>
    </row>
    <row r="265" spans="3:3" ht="15.75" customHeight="1">
      <c r="C265" s="51"/>
    </row>
    <row r="266" spans="3:3" ht="15.75" customHeight="1">
      <c r="C266" s="51"/>
    </row>
    <row r="267" spans="3:3" ht="15.75" customHeight="1">
      <c r="C267" s="51"/>
    </row>
    <row r="268" spans="3:3" ht="15.75" customHeight="1">
      <c r="C268" s="51"/>
    </row>
    <row r="269" spans="3:3" ht="15.75" customHeight="1">
      <c r="C269" s="51"/>
    </row>
    <row r="270" spans="3:3" ht="15.75" customHeight="1">
      <c r="C270" s="51"/>
    </row>
    <row r="271" spans="3:3" ht="15.75" customHeight="1">
      <c r="C271" s="51"/>
    </row>
    <row r="272" spans="3:3" ht="15.75" customHeight="1">
      <c r="C272" s="51"/>
    </row>
    <row r="273" spans="3:3" ht="15.75" customHeight="1">
      <c r="C273" s="51"/>
    </row>
    <row r="274" spans="3:3" ht="15.75" customHeight="1">
      <c r="C274" s="51"/>
    </row>
    <row r="275" spans="3:3" ht="15.75" customHeight="1">
      <c r="C275" s="51"/>
    </row>
    <row r="276" spans="3:3" ht="15.75" customHeight="1">
      <c r="C276" s="51"/>
    </row>
    <row r="277" spans="3:3" ht="15.75" customHeight="1">
      <c r="C277" s="51"/>
    </row>
    <row r="278" spans="3:3" ht="15.75" customHeight="1">
      <c r="C278" s="51"/>
    </row>
    <row r="279" spans="3:3" ht="15.75" customHeight="1">
      <c r="C279" s="51"/>
    </row>
    <row r="280" spans="3:3" ht="15.75" customHeight="1">
      <c r="C280" s="51"/>
    </row>
    <row r="281" spans="3:3" ht="15.75" customHeight="1">
      <c r="C281" s="51"/>
    </row>
    <row r="282" spans="3:3" ht="15.75" customHeight="1">
      <c r="C282" s="51"/>
    </row>
    <row r="283" spans="3:3" ht="15.75" customHeight="1">
      <c r="C283" s="51"/>
    </row>
    <row r="284" spans="3:3" ht="15.75" customHeight="1">
      <c r="C284" s="51"/>
    </row>
    <row r="285" spans="3:3" ht="15.75" customHeight="1">
      <c r="C285" s="51"/>
    </row>
    <row r="286" spans="3:3" ht="15.75" customHeight="1">
      <c r="C286" s="51"/>
    </row>
    <row r="287" spans="3:3" ht="15.75" customHeight="1">
      <c r="C287" s="51"/>
    </row>
    <row r="288" spans="3:3" ht="15.75" customHeight="1">
      <c r="C288" s="51"/>
    </row>
    <row r="289" spans="3:3" ht="15.75" customHeight="1">
      <c r="C289" s="51"/>
    </row>
    <row r="290" spans="3:3" ht="15.75" customHeight="1">
      <c r="C290" s="51"/>
    </row>
    <row r="291" spans="3:3" ht="15.75" customHeight="1">
      <c r="C291" s="51"/>
    </row>
    <row r="292" spans="3:3" ht="15.75" customHeight="1">
      <c r="C292" s="51"/>
    </row>
    <row r="293" spans="3:3" ht="15.75" customHeight="1">
      <c r="C293" s="51"/>
    </row>
    <row r="294" spans="3:3" ht="15.75" customHeight="1">
      <c r="C294" s="51"/>
    </row>
    <row r="295" spans="3:3" ht="15.75" customHeight="1">
      <c r="C295" s="51"/>
    </row>
    <row r="296" spans="3:3" ht="15.75" customHeight="1">
      <c r="C296" s="51"/>
    </row>
    <row r="297" spans="3:3" ht="15.75" customHeight="1">
      <c r="C297" s="51"/>
    </row>
    <row r="298" spans="3:3" ht="15.75" customHeight="1">
      <c r="C298" s="51"/>
    </row>
    <row r="299" spans="3:3" ht="15.75" customHeight="1">
      <c r="C299" s="51"/>
    </row>
    <row r="300" spans="3:3" ht="15.75" customHeight="1">
      <c r="C300" s="51"/>
    </row>
    <row r="301" spans="3:3" ht="15.75" customHeight="1">
      <c r="C301" s="51"/>
    </row>
    <row r="302" spans="3:3" ht="15.75" customHeight="1">
      <c r="C302" s="51"/>
    </row>
    <row r="303" spans="3:3" ht="15.75" customHeight="1">
      <c r="C303" s="51"/>
    </row>
    <row r="304" spans="3:3" ht="15.75" customHeight="1">
      <c r="C304" s="51"/>
    </row>
    <row r="305" spans="3:3" ht="15.75" customHeight="1">
      <c r="C305" s="51"/>
    </row>
    <row r="306" spans="3:3" ht="15.75" customHeight="1">
      <c r="C306" s="51"/>
    </row>
    <row r="307" spans="3:3" ht="15.75" customHeight="1">
      <c r="C307" s="51"/>
    </row>
    <row r="308" spans="3:3" ht="15.75" customHeight="1">
      <c r="C308" s="51"/>
    </row>
    <row r="309" spans="3:3" ht="15.75" customHeight="1">
      <c r="C309" s="51"/>
    </row>
    <row r="310" spans="3:3" ht="15.75" customHeight="1">
      <c r="C310" s="51"/>
    </row>
    <row r="311" spans="3:3" ht="15.75" customHeight="1">
      <c r="C311" s="51"/>
    </row>
    <row r="312" spans="3:3" ht="15.75" customHeight="1">
      <c r="C312" s="51"/>
    </row>
    <row r="313" spans="3:3" ht="15.75" customHeight="1">
      <c r="C313" s="51"/>
    </row>
    <row r="314" spans="3:3" ht="15.75" customHeight="1">
      <c r="C314" s="51"/>
    </row>
    <row r="315" spans="3:3" ht="15.75" customHeight="1">
      <c r="C315" s="51"/>
    </row>
    <row r="316" spans="3:3" ht="15.75" customHeight="1">
      <c r="C316" s="51"/>
    </row>
    <row r="317" spans="3:3" ht="15.75" customHeight="1">
      <c r="C317" s="51"/>
    </row>
    <row r="318" spans="3:3" ht="15.75" customHeight="1">
      <c r="C318" s="51"/>
    </row>
    <row r="319" spans="3:3" ht="15.75" customHeight="1">
      <c r="C319" s="51"/>
    </row>
    <row r="320" spans="3:3" ht="15.75" customHeight="1">
      <c r="C320" s="51"/>
    </row>
    <row r="321" spans="3:3" ht="15.75" customHeight="1">
      <c r="C321" s="51"/>
    </row>
    <row r="322" spans="3:3" ht="15.75" customHeight="1">
      <c r="C322" s="51"/>
    </row>
    <row r="323" spans="3:3" ht="15.75" customHeight="1">
      <c r="C323" s="51"/>
    </row>
    <row r="324" spans="3:3" ht="15.75" customHeight="1">
      <c r="C324" s="51"/>
    </row>
    <row r="325" spans="3:3" ht="15.75" customHeight="1">
      <c r="C325" s="51"/>
    </row>
    <row r="326" spans="3:3" ht="15.75" customHeight="1">
      <c r="C326" s="51"/>
    </row>
    <row r="327" spans="3:3" ht="15.75" customHeight="1">
      <c r="C327" s="51"/>
    </row>
    <row r="328" spans="3:3" ht="15.75" customHeight="1">
      <c r="C328" s="51"/>
    </row>
    <row r="329" spans="3:3" ht="15.75" customHeight="1">
      <c r="C329" s="51"/>
    </row>
    <row r="330" spans="3:3" ht="15.75" customHeight="1">
      <c r="C330" s="51"/>
    </row>
    <row r="331" spans="3:3" ht="15.75" customHeight="1">
      <c r="C331" s="51"/>
    </row>
    <row r="332" spans="3:3" ht="15.75" customHeight="1">
      <c r="C332" s="51"/>
    </row>
    <row r="333" spans="3:3" ht="15.75" customHeight="1">
      <c r="C333" s="51"/>
    </row>
    <row r="334" spans="3:3" ht="15.75" customHeight="1">
      <c r="C334" s="51"/>
    </row>
    <row r="335" spans="3:3" ht="15.75" customHeight="1">
      <c r="C335" s="51"/>
    </row>
    <row r="336" spans="3:3" ht="15.75" customHeight="1">
      <c r="C336" s="51"/>
    </row>
    <row r="337" spans="3:3" ht="15.75" customHeight="1">
      <c r="C337" s="51"/>
    </row>
    <row r="338" spans="3:3" ht="15.75" customHeight="1">
      <c r="C338" s="51"/>
    </row>
    <row r="339" spans="3:3" ht="15.75" customHeight="1">
      <c r="C339" s="51"/>
    </row>
    <row r="340" spans="3:3" ht="15.75" customHeight="1">
      <c r="C340" s="51"/>
    </row>
    <row r="341" spans="3:3" ht="15.75" customHeight="1">
      <c r="C341" s="51"/>
    </row>
    <row r="342" spans="3:3" ht="15.75" customHeight="1">
      <c r="C342" s="51"/>
    </row>
    <row r="343" spans="3:3" ht="15.75" customHeight="1">
      <c r="C343" s="51"/>
    </row>
    <row r="344" spans="3:3" ht="15.75" customHeight="1">
      <c r="C344" s="51"/>
    </row>
    <row r="345" spans="3:3" ht="15.75" customHeight="1">
      <c r="C345" s="51"/>
    </row>
    <row r="346" spans="3:3" ht="15.75" customHeight="1">
      <c r="C346" s="51"/>
    </row>
    <row r="347" spans="3:3" ht="15.75" customHeight="1">
      <c r="C347" s="51"/>
    </row>
    <row r="348" spans="3:3" ht="15.75" customHeight="1">
      <c r="C348" s="51"/>
    </row>
    <row r="349" spans="3:3" ht="15.75" customHeight="1">
      <c r="C349" s="51"/>
    </row>
    <row r="350" spans="3:3" ht="15.75" customHeight="1">
      <c r="C350" s="51"/>
    </row>
    <row r="351" spans="3:3" ht="15.75" customHeight="1">
      <c r="C351" s="51"/>
    </row>
    <row r="352" spans="3:3" ht="15.75" customHeight="1">
      <c r="C352" s="51"/>
    </row>
    <row r="353" spans="3:3" ht="15.75" customHeight="1">
      <c r="C353" s="51"/>
    </row>
    <row r="354" spans="3:3" ht="15.75" customHeight="1">
      <c r="C354" s="51"/>
    </row>
    <row r="355" spans="3:3" ht="15.75" customHeight="1">
      <c r="C355" s="51"/>
    </row>
    <row r="356" spans="3:3" ht="15.75" customHeight="1">
      <c r="C356" s="51"/>
    </row>
    <row r="357" spans="3:3" ht="15.75" customHeight="1">
      <c r="C357" s="51"/>
    </row>
    <row r="358" spans="3:3" ht="15.75" customHeight="1">
      <c r="C358" s="51"/>
    </row>
    <row r="359" spans="3:3" ht="15.75" customHeight="1">
      <c r="C359" s="51"/>
    </row>
    <row r="360" spans="3:3" ht="15.75" customHeight="1">
      <c r="C360" s="51"/>
    </row>
    <row r="361" spans="3:3" ht="15.75" customHeight="1">
      <c r="C361" s="51"/>
    </row>
    <row r="362" spans="3:3" ht="15.75" customHeight="1">
      <c r="C362" s="51"/>
    </row>
    <row r="363" spans="3:3" ht="15.75" customHeight="1">
      <c r="C363" s="51"/>
    </row>
    <row r="364" spans="3:3" ht="15.75" customHeight="1">
      <c r="C364" s="51"/>
    </row>
    <row r="365" spans="3:3" ht="15.75" customHeight="1">
      <c r="C365" s="51"/>
    </row>
    <row r="366" spans="3:3" ht="15.75" customHeight="1">
      <c r="C366" s="51"/>
    </row>
    <row r="367" spans="3:3" ht="15.75" customHeight="1">
      <c r="C367" s="51"/>
    </row>
    <row r="368" spans="3:3" ht="15.75" customHeight="1">
      <c r="C368" s="51"/>
    </row>
    <row r="369" spans="3:3" ht="15.75" customHeight="1">
      <c r="C369" s="51"/>
    </row>
    <row r="370" spans="3:3" ht="15.75" customHeight="1">
      <c r="C370" s="51"/>
    </row>
    <row r="371" spans="3:3" ht="15.75" customHeight="1">
      <c r="C371" s="51"/>
    </row>
    <row r="372" spans="3:3" ht="15.75" customHeight="1">
      <c r="C372" s="51"/>
    </row>
    <row r="373" spans="3:3" ht="15.75" customHeight="1">
      <c r="C373" s="51"/>
    </row>
    <row r="374" spans="3:3" ht="15.75" customHeight="1">
      <c r="C374" s="51"/>
    </row>
    <row r="375" spans="3:3" ht="15.75" customHeight="1">
      <c r="C375" s="51"/>
    </row>
    <row r="376" spans="3:3" ht="15.75" customHeight="1">
      <c r="C376" s="51"/>
    </row>
    <row r="377" spans="3:3" ht="15.75" customHeight="1">
      <c r="C377" s="51"/>
    </row>
    <row r="378" spans="3:3" ht="15.75" customHeight="1">
      <c r="C378" s="51"/>
    </row>
    <row r="379" spans="3:3" ht="15.75" customHeight="1">
      <c r="C379" s="51"/>
    </row>
    <row r="380" spans="3:3" ht="15.75" customHeight="1">
      <c r="C380" s="51"/>
    </row>
    <row r="381" spans="3:3" ht="15.75" customHeight="1">
      <c r="C381" s="51"/>
    </row>
    <row r="382" spans="3:3" ht="15.75" customHeight="1">
      <c r="C382" s="51"/>
    </row>
    <row r="383" spans="3:3" ht="15.75" customHeight="1">
      <c r="C383" s="51"/>
    </row>
    <row r="384" spans="3:3" ht="15.75" customHeight="1">
      <c r="C384" s="51"/>
    </row>
    <row r="385" spans="3:3" ht="15.75" customHeight="1">
      <c r="C385" s="51"/>
    </row>
    <row r="386" spans="3:3" ht="15.75" customHeight="1">
      <c r="C386" s="51"/>
    </row>
    <row r="387" spans="3:3" ht="15.75" customHeight="1">
      <c r="C387" s="51"/>
    </row>
    <row r="388" spans="3:3" ht="15.75" customHeight="1">
      <c r="C388" s="51"/>
    </row>
    <row r="389" spans="3:3" ht="15.75" customHeight="1">
      <c r="C389" s="51"/>
    </row>
    <row r="390" spans="3:3" ht="15.75" customHeight="1">
      <c r="C390" s="51"/>
    </row>
    <row r="391" spans="3:3" ht="15.75" customHeight="1">
      <c r="C391" s="51"/>
    </row>
    <row r="392" spans="3:3" ht="15.75" customHeight="1">
      <c r="C392" s="51"/>
    </row>
    <row r="393" spans="3:3" ht="15.75" customHeight="1">
      <c r="C393" s="51"/>
    </row>
    <row r="394" spans="3:3" ht="15.75" customHeight="1">
      <c r="C394" s="51"/>
    </row>
    <row r="395" spans="3:3" ht="15.75" customHeight="1">
      <c r="C395" s="51"/>
    </row>
    <row r="396" spans="3:3" ht="15.75" customHeight="1">
      <c r="C396" s="51"/>
    </row>
    <row r="397" spans="3:3" ht="15.75" customHeight="1">
      <c r="C397" s="51"/>
    </row>
    <row r="398" spans="3:3" ht="15.75" customHeight="1">
      <c r="C398" s="51"/>
    </row>
    <row r="399" spans="3:3" ht="15.75" customHeight="1">
      <c r="C399" s="51"/>
    </row>
    <row r="400" spans="3:3" ht="15.75" customHeight="1">
      <c r="C400" s="51"/>
    </row>
    <row r="401" spans="3:3" ht="15.75" customHeight="1">
      <c r="C401" s="51"/>
    </row>
    <row r="402" spans="3:3" ht="15.75" customHeight="1">
      <c r="C402" s="51"/>
    </row>
    <row r="403" spans="3:3" ht="15.75" customHeight="1">
      <c r="C403" s="51"/>
    </row>
    <row r="404" spans="3:3" ht="15.75" customHeight="1">
      <c r="C404" s="51"/>
    </row>
    <row r="405" spans="3:3" ht="15.75" customHeight="1">
      <c r="C405" s="51"/>
    </row>
    <row r="406" spans="3:3" ht="15.75" customHeight="1">
      <c r="C406" s="51"/>
    </row>
    <row r="407" spans="3:3" ht="15.75" customHeight="1">
      <c r="C407" s="51"/>
    </row>
    <row r="408" spans="3:3" ht="15.75" customHeight="1">
      <c r="C408" s="51"/>
    </row>
    <row r="409" spans="3:3" ht="15.75" customHeight="1">
      <c r="C409" s="51"/>
    </row>
    <row r="410" spans="3:3" ht="15.75" customHeight="1">
      <c r="C410" s="51"/>
    </row>
    <row r="411" spans="3:3" ht="15.75" customHeight="1">
      <c r="C411" s="51"/>
    </row>
    <row r="412" spans="3:3" ht="15.75" customHeight="1">
      <c r="C412" s="51"/>
    </row>
    <row r="413" spans="3:3" ht="15.75" customHeight="1">
      <c r="C413" s="51"/>
    </row>
    <row r="414" spans="3:3" ht="15.75" customHeight="1">
      <c r="C414" s="51"/>
    </row>
    <row r="415" spans="3:3" ht="15.75" customHeight="1">
      <c r="C415" s="51"/>
    </row>
    <row r="416" spans="3:3" ht="15.75" customHeight="1">
      <c r="C416" s="51"/>
    </row>
    <row r="417" spans="3:3" ht="15.75" customHeight="1">
      <c r="C417" s="51"/>
    </row>
    <row r="418" spans="3:3" ht="15.75" customHeight="1">
      <c r="C418" s="51"/>
    </row>
    <row r="419" spans="3:3" ht="15.75" customHeight="1">
      <c r="C419" s="51"/>
    </row>
    <row r="420" spans="3:3" ht="15.75" customHeight="1">
      <c r="C420" s="51"/>
    </row>
    <row r="421" spans="3:3" ht="15.75" customHeight="1">
      <c r="C421" s="51"/>
    </row>
    <row r="422" spans="3:3" ht="15.75" customHeight="1">
      <c r="C422" s="51"/>
    </row>
    <row r="423" spans="3:3" ht="15.75" customHeight="1">
      <c r="C423" s="51"/>
    </row>
    <row r="424" spans="3:3" ht="15.75" customHeight="1">
      <c r="C424" s="51"/>
    </row>
    <row r="425" spans="3:3" ht="15.75" customHeight="1">
      <c r="C425" s="51"/>
    </row>
    <row r="426" spans="3:3" ht="15.75" customHeight="1">
      <c r="C426" s="51"/>
    </row>
    <row r="427" spans="3:3" ht="15.75" customHeight="1">
      <c r="C427" s="51"/>
    </row>
    <row r="428" spans="3:3" ht="15.75" customHeight="1">
      <c r="C428" s="51"/>
    </row>
    <row r="429" spans="3:3" ht="15.75" customHeight="1">
      <c r="C429" s="51"/>
    </row>
    <row r="430" spans="3:3" ht="15.75" customHeight="1">
      <c r="C430" s="51"/>
    </row>
    <row r="431" spans="3:3" ht="15.75" customHeight="1">
      <c r="C431" s="51"/>
    </row>
    <row r="432" spans="3:3" ht="15.75" customHeight="1">
      <c r="C432" s="51"/>
    </row>
    <row r="433" spans="3:3" ht="15.75" customHeight="1">
      <c r="C433" s="51"/>
    </row>
    <row r="434" spans="3:3" ht="15.75" customHeight="1">
      <c r="C434" s="51"/>
    </row>
    <row r="435" spans="3:3" ht="15.75" customHeight="1">
      <c r="C435" s="51"/>
    </row>
    <row r="436" spans="3:3" ht="15.75" customHeight="1">
      <c r="C436" s="51"/>
    </row>
    <row r="437" spans="3:3" ht="15.75" customHeight="1">
      <c r="C437" s="51"/>
    </row>
    <row r="438" spans="3:3" ht="15.75" customHeight="1">
      <c r="C438" s="51"/>
    </row>
    <row r="439" spans="3:3" ht="15.75" customHeight="1">
      <c r="C439" s="51"/>
    </row>
    <row r="440" spans="3:3" ht="15.75" customHeight="1">
      <c r="C440" s="51"/>
    </row>
    <row r="441" spans="3:3" ht="15.75" customHeight="1">
      <c r="C441" s="51"/>
    </row>
    <row r="442" spans="3:3" ht="15.75" customHeight="1">
      <c r="C442" s="51"/>
    </row>
    <row r="443" spans="3:3" ht="15.75" customHeight="1">
      <c r="C443" s="51"/>
    </row>
    <row r="444" spans="3:3" ht="15.75" customHeight="1">
      <c r="C444" s="51"/>
    </row>
    <row r="445" spans="3:3" ht="15.75" customHeight="1">
      <c r="C445" s="51"/>
    </row>
    <row r="446" spans="3:3" ht="15.75" customHeight="1">
      <c r="C446" s="51"/>
    </row>
    <row r="447" spans="3:3" ht="15.75" customHeight="1">
      <c r="C447" s="51"/>
    </row>
    <row r="448" spans="3:3" ht="15.75" customHeight="1">
      <c r="C448" s="51"/>
    </row>
    <row r="449" spans="3:3" ht="15.75" customHeight="1">
      <c r="C449" s="51"/>
    </row>
    <row r="450" spans="3:3" ht="15.75" customHeight="1">
      <c r="C450" s="51"/>
    </row>
    <row r="451" spans="3:3" ht="15.75" customHeight="1">
      <c r="C451" s="51"/>
    </row>
    <row r="452" spans="3:3" ht="15.75" customHeight="1">
      <c r="C452" s="51"/>
    </row>
    <row r="453" spans="3:3" ht="15.75" customHeight="1">
      <c r="C453" s="51"/>
    </row>
    <row r="454" spans="3:3" ht="15.75" customHeight="1">
      <c r="C454" s="51"/>
    </row>
    <row r="455" spans="3:3" ht="15.75" customHeight="1">
      <c r="C455" s="51"/>
    </row>
    <row r="456" spans="3:3" ht="15.75" customHeight="1">
      <c r="C456" s="51"/>
    </row>
    <row r="457" spans="3:3" ht="15.75" customHeight="1">
      <c r="C457" s="51"/>
    </row>
    <row r="458" spans="3:3" ht="15.75" customHeight="1">
      <c r="C458" s="51"/>
    </row>
    <row r="459" spans="3:3" ht="15.75" customHeight="1">
      <c r="C459" s="51"/>
    </row>
    <row r="460" spans="3:3" ht="15.75" customHeight="1">
      <c r="C460" s="51"/>
    </row>
    <row r="461" spans="3:3" ht="15.75" customHeight="1">
      <c r="C461" s="51"/>
    </row>
    <row r="462" spans="3:3" ht="15.75" customHeight="1">
      <c r="C462" s="51"/>
    </row>
    <row r="463" spans="3:3" ht="15.75" customHeight="1">
      <c r="C463" s="51"/>
    </row>
    <row r="464" spans="3:3" ht="15.75" customHeight="1">
      <c r="C464" s="51"/>
    </row>
    <row r="465" spans="3:3" ht="15.75" customHeight="1">
      <c r="C465" s="51"/>
    </row>
    <row r="466" spans="3:3" ht="15.75" customHeight="1">
      <c r="C466" s="51"/>
    </row>
    <row r="467" spans="3:3" ht="15.75" customHeight="1">
      <c r="C467" s="51"/>
    </row>
    <row r="468" spans="3:3" ht="15.75" customHeight="1">
      <c r="C468" s="51"/>
    </row>
    <row r="469" spans="3:3" ht="15.75" customHeight="1">
      <c r="C469" s="51"/>
    </row>
    <row r="470" spans="3:3" ht="15.75" customHeight="1">
      <c r="C470" s="51"/>
    </row>
    <row r="471" spans="3:3" ht="15.75" customHeight="1">
      <c r="C471" s="51"/>
    </row>
    <row r="472" spans="3:3" ht="15.75" customHeight="1">
      <c r="C472" s="51"/>
    </row>
    <row r="473" spans="3:3" ht="15.75" customHeight="1">
      <c r="C473" s="51"/>
    </row>
    <row r="474" spans="3:3" ht="15.75" customHeight="1">
      <c r="C474" s="51"/>
    </row>
    <row r="475" spans="3:3" ht="15.75" customHeight="1">
      <c r="C475" s="51"/>
    </row>
    <row r="476" spans="3:3" ht="15.75" customHeight="1">
      <c r="C476" s="51"/>
    </row>
    <row r="477" spans="3:3" ht="15.75" customHeight="1">
      <c r="C477" s="51"/>
    </row>
    <row r="478" spans="3:3" ht="15.75" customHeight="1">
      <c r="C478" s="51"/>
    </row>
    <row r="479" spans="3:3" ht="15.75" customHeight="1">
      <c r="C479" s="51"/>
    </row>
    <row r="480" spans="3:3" ht="15.75" customHeight="1">
      <c r="C480" s="51"/>
    </row>
    <row r="481" spans="3:3" ht="15.75" customHeight="1">
      <c r="C481" s="51"/>
    </row>
    <row r="482" spans="3:3" ht="15.75" customHeight="1">
      <c r="C482" s="51"/>
    </row>
    <row r="483" spans="3:3" ht="15.75" customHeight="1">
      <c r="C483" s="51"/>
    </row>
    <row r="484" spans="3:3" ht="15.75" customHeight="1">
      <c r="C484" s="51"/>
    </row>
    <row r="485" spans="3:3" ht="15.75" customHeight="1">
      <c r="C485" s="51"/>
    </row>
    <row r="486" spans="3:3" ht="15.75" customHeight="1">
      <c r="C486" s="51"/>
    </row>
    <row r="487" spans="3:3" ht="15.75" customHeight="1">
      <c r="C487" s="51"/>
    </row>
    <row r="488" spans="3:3" ht="15.75" customHeight="1">
      <c r="C488" s="51"/>
    </row>
    <row r="489" spans="3:3" ht="15.75" customHeight="1">
      <c r="C489" s="51"/>
    </row>
    <row r="490" spans="3:3" ht="15.75" customHeight="1">
      <c r="C490" s="51"/>
    </row>
    <row r="491" spans="3:3" ht="15.75" customHeight="1">
      <c r="C491" s="51"/>
    </row>
    <row r="492" spans="3:3" ht="15.75" customHeight="1">
      <c r="C492" s="51"/>
    </row>
    <row r="493" spans="3:3" ht="15.75" customHeight="1">
      <c r="C493" s="51"/>
    </row>
    <row r="494" spans="3:3" ht="15.75" customHeight="1">
      <c r="C494" s="51"/>
    </row>
    <row r="495" spans="3:3" ht="15.75" customHeight="1">
      <c r="C495" s="51"/>
    </row>
    <row r="496" spans="3:3" ht="15.75" customHeight="1">
      <c r="C496" s="51"/>
    </row>
    <row r="497" spans="3:3" ht="15.75" customHeight="1">
      <c r="C497" s="51"/>
    </row>
    <row r="498" spans="3:3" ht="15.75" customHeight="1">
      <c r="C498" s="51"/>
    </row>
    <row r="499" spans="3:3" ht="15.75" customHeight="1">
      <c r="C499" s="51"/>
    </row>
    <row r="500" spans="3:3" ht="15.75" customHeight="1">
      <c r="C500" s="51"/>
    </row>
    <row r="501" spans="3:3" ht="15.75" customHeight="1">
      <c r="C501" s="51"/>
    </row>
    <row r="502" spans="3:3" ht="15.75" customHeight="1">
      <c r="C502" s="51"/>
    </row>
    <row r="503" spans="3:3" ht="15.75" customHeight="1">
      <c r="C503" s="51"/>
    </row>
    <row r="504" spans="3:3" ht="15.75" customHeight="1">
      <c r="C504" s="51"/>
    </row>
    <row r="505" spans="3:3" ht="15.75" customHeight="1">
      <c r="C505" s="51"/>
    </row>
    <row r="506" spans="3:3" ht="15.75" customHeight="1">
      <c r="C506" s="51"/>
    </row>
    <row r="507" spans="3:3" ht="15.75" customHeight="1">
      <c r="C507" s="51"/>
    </row>
    <row r="508" spans="3:3" ht="15.75" customHeight="1">
      <c r="C508" s="51"/>
    </row>
    <row r="509" spans="3:3" ht="15.75" customHeight="1">
      <c r="C509" s="51"/>
    </row>
    <row r="510" spans="3:3" ht="15.75" customHeight="1">
      <c r="C510" s="51"/>
    </row>
    <row r="511" spans="3:3" ht="15.75" customHeight="1">
      <c r="C511" s="51"/>
    </row>
    <row r="512" spans="3:3" ht="15.75" customHeight="1">
      <c r="C512" s="51"/>
    </row>
    <row r="513" spans="3:3" ht="15.75" customHeight="1">
      <c r="C513" s="51"/>
    </row>
    <row r="514" spans="3:3" ht="15.75" customHeight="1">
      <c r="C514" s="51"/>
    </row>
    <row r="515" spans="3:3" ht="15.75" customHeight="1">
      <c r="C515" s="51"/>
    </row>
    <row r="516" spans="3:3" ht="15.75" customHeight="1">
      <c r="C516" s="51"/>
    </row>
    <row r="517" spans="3:3" ht="15.75" customHeight="1">
      <c r="C517" s="51"/>
    </row>
    <row r="518" spans="3:3" ht="15.75" customHeight="1">
      <c r="C518" s="51"/>
    </row>
    <row r="519" spans="3:3" ht="15.75" customHeight="1">
      <c r="C519" s="51"/>
    </row>
    <row r="520" spans="3:3" ht="15.75" customHeight="1">
      <c r="C520" s="51"/>
    </row>
    <row r="521" spans="3:3" ht="15.75" customHeight="1">
      <c r="C521" s="51"/>
    </row>
    <row r="522" spans="3:3" ht="15.75" customHeight="1">
      <c r="C522" s="51"/>
    </row>
    <row r="523" spans="3:3" ht="15.75" customHeight="1">
      <c r="C523" s="51"/>
    </row>
    <row r="524" spans="3:3" ht="15.75" customHeight="1">
      <c r="C524" s="51"/>
    </row>
    <row r="525" spans="3:3" ht="15.75" customHeight="1">
      <c r="C525" s="51"/>
    </row>
    <row r="526" spans="3:3" ht="15.75" customHeight="1">
      <c r="C526" s="51"/>
    </row>
    <row r="527" spans="3:3" ht="15.75" customHeight="1">
      <c r="C527" s="51"/>
    </row>
    <row r="528" spans="3:3" ht="15.75" customHeight="1">
      <c r="C528" s="51"/>
    </row>
    <row r="529" spans="3:3" ht="15.75" customHeight="1">
      <c r="C529" s="51"/>
    </row>
    <row r="530" spans="3:3" ht="15.75" customHeight="1">
      <c r="C530" s="51"/>
    </row>
    <row r="531" spans="3:3" ht="15.75" customHeight="1">
      <c r="C531" s="51"/>
    </row>
    <row r="532" spans="3:3" ht="15.75" customHeight="1">
      <c r="C532" s="51"/>
    </row>
    <row r="533" spans="3:3" ht="15.75" customHeight="1">
      <c r="C533" s="51"/>
    </row>
    <row r="534" spans="3:3" ht="15.75" customHeight="1">
      <c r="C534" s="51"/>
    </row>
    <row r="535" spans="3:3" ht="15.75" customHeight="1">
      <c r="C535" s="51"/>
    </row>
    <row r="536" spans="3:3" ht="15.75" customHeight="1">
      <c r="C536" s="51"/>
    </row>
    <row r="537" spans="3:3" ht="15.75" customHeight="1">
      <c r="C537" s="51"/>
    </row>
    <row r="538" spans="3:3" ht="15.75" customHeight="1">
      <c r="C538" s="51"/>
    </row>
    <row r="539" spans="3:3" ht="15.75" customHeight="1">
      <c r="C539" s="51"/>
    </row>
    <row r="540" spans="3:3" ht="15.75" customHeight="1">
      <c r="C540" s="51"/>
    </row>
    <row r="541" spans="3:3" ht="15.75" customHeight="1">
      <c r="C541" s="51"/>
    </row>
    <row r="542" spans="3:3" ht="15.75" customHeight="1">
      <c r="C542" s="51"/>
    </row>
    <row r="543" spans="3:3" ht="15.75" customHeight="1">
      <c r="C543" s="51"/>
    </row>
    <row r="544" spans="3:3" ht="15.75" customHeight="1">
      <c r="C544" s="51"/>
    </row>
    <row r="545" spans="3:3" ht="15.75" customHeight="1">
      <c r="C545" s="51"/>
    </row>
    <row r="546" spans="3:3" ht="15.75" customHeight="1">
      <c r="C546" s="51"/>
    </row>
    <row r="547" spans="3:3" ht="15.75" customHeight="1">
      <c r="C547" s="51"/>
    </row>
    <row r="548" spans="3:3" ht="15.75" customHeight="1">
      <c r="C548" s="51"/>
    </row>
    <row r="549" spans="3:3" ht="15.75" customHeight="1">
      <c r="C549" s="51"/>
    </row>
    <row r="550" spans="3:3" ht="15.75" customHeight="1">
      <c r="C550" s="51"/>
    </row>
    <row r="551" spans="3:3" ht="15.75" customHeight="1">
      <c r="C551" s="51"/>
    </row>
    <row r="552" spans="3:3" ht="15.75" customHeight="1">
      <c r="C552" s="51"/>
    </row>
    <row r="553" spans="3:3" ht="15.75" customHeight="1">
      <c r="C553" s="51"/>
    </row>
    <row r="554" spans="3:3" ht="15.75" customHeight="1">
      <c r="C554" s="51"/>
    </row>
    <row r="555" spans="3:3" ht="15.75" customHeight="1">
      <c r="C555" s="51"/>
    </row>
    <row r="556" spans="3:3" ht="15.75" customHeight="1">
      <c r="C556" s="51"/>
    </row>
    <row r="557" spans="3:3" ht="15.75" customHeight="1">
      <c r="C557" s="51"/>
    </row>
    <row r="558" spans="3:3" ht="15.75" customHeight="1">
      <c r="C558" s="51"/>
    </row>
    <row r="559" spans="3:3" ht="15.75" customHeight="1">
      <c r="C559" s="51"/>
    </row>
    <row r="560" spans="3:3" ht="15.75" customHeight="1">
      <c r="C560" s="51"/>
    </row>
    <row r="561" spans="3:3" ht="15.75" customHeight="1">
      <c r="C561" s="51"/>
    </row>
    <row r="562" spans="3:3" ht="15.75" customHeight="1">
      <c r="C562" s="51"/>
    </row>
    <row r="563" spans="3:3" ht="15.75" customHeight="1">
      <c r="C563" s="51"/>
    </row>
    <row r="564" spans="3:3" ht="15.75" customHeight="1">
      <c r="C564" s="51"/>
    </row>
    <row r="565" spans="3:3" ht="15.75" customHeight="1">
      <c r="C565" s="51"/>
    </row>
    <row r="566" spans="3:3" ht="15.75" customHeight="1">
      <c r="C566" s="51"/>
    </row>
    <row r="567" spans="3:3" ht="15.75" customHeight="1">
      <c r="C567" s="51"/>
    </row>
    <row r="568" spans="3:3" ht="15.75" customHeight="1">
      <c r="C568" s="51"/>
    </row>
    <row r="569" spans="3:3" ht="15.75" customHeight="1">
      <c r="C569" s="51"/>
    </row>
    <row r="570" spans="3:3" ht="15.75" customHeight="1">
      <c r="C570" s="51"/>
    </row>
    <row r="571" spans="3:3" ht="15.75" customHeight="1">
      <c r="C571" s="51"/>
    </row>
    <row r="572" spans="3:3" ht="15.75" customHeight="1">
      <c r="C572" s="51"/>
    </row>
    <row r="573" spans="3:3" ht="15.75" customHeight="1">
      <c r="C573" s="51"/>
    </row>
    <row r="574" spans="3:3" ht="15.75" customHeight="1">
      <c r="C574" s="51"/>
    </row>
    <row r="575" spans="3:3" ht="15.75" customHeight="1">
      <c r="C575" s="51"/>
    </row>
    <row r="576" spans="3:3" ht="15.75" customHeight="1">
      <c r="C576" s="51"/>
    </row>
    <row r="577" spans="3:3" ht="15.75" customHeight="1">
      <c r="C577" s="51"/>
    </row>
    <row r="578" spans="3:3" ht="15.75" customHeight="1">
      <c r="C578" s="51"/>
    </row>
    <row r="579" spans="3:3" ht="15.75" customHeight="1">
      <c r="C579" s="51"/>
    </row>
    <row r="580" spans="3:3" ht="15.75" customHeight="1">
      <c r="C580" s="51"/>
    </row>
    <row r="581" spans="3:3" ht="15.75" customHeight="1">
      <c r="C581" s="51"/>
    </row>
    <row r="582" spans="3:3" ht="15.75" customHeight="1">
      <c r="C582" s="51"/>
    </row>
    <row r="583" spans="3:3" ht="15.75" customHeight="1">
      <c r="C583" s="51"/>
    </row>
    <row r="584" spans="3:3" ht="15.75" customHeight="1">
      <c r="C584" s="51"/>
    </row>
    <row r="585" spans="3:3" ht="15.75" customHeight="1">
      <c r="C585" s="51"/>
    </row>
    <row r="586" spans="3:3" ht="15.75" customHeight="1">
      <c r="C586" s="51"/>
    </row>
    <row r="587" spans="3:3" ht="15.75" customHeight="1">
      <c r="C587" s="51"/>
    </row>
    <row r="588" spans="3:3" ht="15.75" customHeight="1">
      <c r="C588" s="51"/>
    </row>
    <row r="589" spans="3:3" ht="15.75" customHeight="1">
      <c r="C589" s="51"/>
    </row>
    <row r="590" spans="3:3" ht="15.75" customHeight="1">
      <c r="C590" s="51"/>
    </row>
    <row r="591" spans="3:3" ht="15.75" customHeight="1">
      <c r="C591" s="51"/>
    </row>
    <row r="592" spans="3:3" ht="15.75" customHeight="1">
      <c r="C592" s="51"/>
    </row>
    <row r="593" spans="3:3" ht="15.75" customHeight="1">
      <c r="C593" s="51"/>
    </row>
    <row r="594" spans="3:3" ht="15.75" customHeight="1">
      <c r="C594" s="51"/>
    </row>
    <row r="595" spans="3:3" ht="15.75" customHeight="1">
      <c r="C595" s="51"/>
    </row>
    <row r="596" spans="3:3" ht="15.75" customHeight="1">
      <c r="C596" s="51"/>
    </row>
    <row r="597" spans="3:3" ht="15.75" customHeight="1">
      <c r="C597" s="51"/>
    </row>
    <row r="598" spans="3:3" ht="15.75" customHeight="1">
      <c r="C598" s="51"/>
    </row>
    <row r="599" spans="3:3" ht="15.75" customHeight="1">
      <c r="C599" s="51"/>
    </row>
    <row r="600" spans="3:3" ht="15.75" customHeight="1">
      <c r="C600" s="51"/>
    </row>
    <row r="601" spans="3:3" ht="15.75" customHeight="1">
      <c r="C601" s="51"/>
    </row>
    <row r="602" spans="3:3" ht="15.75" customHeight="1">
      <c r="C602" s="51"/>
    </row>
    <row r="603" spans="3:3" ht="15.75" customHeight="1">
      <c r="C603" s="51"/>
    </row>
    <row r="604" spans="3:3" ht="15.75" customHeight="1">
      <c r="C604" s="51"/>
    </row>
    <row r="605" spans="3:3" ht="15.75" customHeight="1">
      <c r="C605" s="51"/>
    </row>
    <row r="606" spans="3:3" ht="15.75" customHeight="1">
      <c r="C606" s="51"/>
    </row>
    <row r="607" spans="3:3" ht="15.75" customHeight="1">
      <c r="C607" s="51"/>
    </row>
    <row r="608" spans="3:3" ht="15.75" customHeight="1">
      <c r="C608" s="51"/>
    </row>
    <row r="609" spans="3:3" ht="15.75" customHeight="1">
      <c r="C609" s="51"/>
    </row>
    <row r="610" spans="3:3" ht="15.75" customHeight="1">
      <c r="C610" s="51"/>
    </row>
    <row r="611" spans="3:3" ht="15.75" customHeight="1">
      <c r="C611" s="51"/>
    </row>
    <row r="612" spans="3:3" ht="15.75" customHeight="1">
      <c r="C612" s="51"/>
    </row>
    <row r="613" spans="3:3" ht="15.75" customHeight="1">
      <c r="C613" s="51"/>
    </row>
    <row r="614" spans="3:3" ht="15.75" customHeight="1">
      <c r="C614" s="51"/>
    </row>
    <row r="615" spans="3:3" ht="15.75" customHeight="1">
      <c r="C615" s="51"/>
    </row>
    <row r="616" spans="3:3" ht="15.75" customHeight="1">
      <c r="C616" s="51"/>
    </row>
    <row r="617" spans="3:3" ht="15.75" customHeight="1">
      <c r="C617" s="51"/>
    </row>
    <row r="618" spans="3:3" ht="15.75" customHeight="1">
      <c r="C618" s="51"/>
    </row>
    <row r="619" spans="3:3" ht="15.75" customHeight="1">
      <c r="C619" s="51"/>
    </row>
    <row r="620" spans="3:3" ht="15.75" customHeight="1">
      <c r="C620" s="51"/>
    </row>
    <row r="621" spans="3:3" ht="15.75" customHeight="1">
      <c r="C621" s="51"/>
    </row>
    <row r="622" spans="3:3" ht="15.75" customHeight="1">
      <c r="C622" s="51"/>
    </row>
    <row r="623" spans="3:3" ht="15.75" customHeight="1">
      <c r="C623" s="51"/>
    </row>
    <row r="624" spans="3:3" ht="15.75" customHeight="1">
      <c r="C624" s="51"/>
    </row>
    <row r="625" spans="3:3" ht="15.75" customHeight="1">
      <c r="C625" s="51"/>
    </row>
    <row r="626" spans="3:3" ht="15.75" customHeight="1">
      <c r="C626" s="51"/>
    </row>
    <row r="627" spans="3:3" ht="15.75" customHeight="1">
      <c r="C627" s="51"/>
    </row>
    <row r="628" spans="3:3" ht="15.75" customHeight="1">
      <c r="C628" s="51"/>
    </row>
    <row r="629" spans="3:3" ht="15.75" customHeight="1">
      <c r="C629" s="51"/>
    </row>
    <row r="630" spans="3:3" ht="15.75" customHeight="1">
      <c r="C630" s="51"/>
    </row>
    <row r="631" spans="3:3" ht="15.75" customHeight="1">
      <c r="C631" s="51"/>
    </row>
    <row r="632" spans="3:3" ht="15.75" customHeight="1">
      <c r="C632" s="51"/>
    </row>
    <row r="633" spans="3:3" ht="15.75" customHeight="1">
      <c r="C633" s="51"/>
    </row>
    <row r="634" spans="3:3" ht="15.75" customHeight="1">
      <c r="C634" s="51"/>
    </row>
    <row r="635" spans="3:3" ht="15.75" customHeight="1">
      <c r="C635" s="51"/>
    </row>
    <row r="636" spans="3:3" ht="15.75" customHeight="1">
      <c r="C636" s="51"/>
    </row>
    <row r="637" spans="3:3" ht="15.75" customHeight="1">
      <c r="C637" s="51"/>
    </row>
    <row r="638" spans="3:3" ht="15.75" customHeight="1">
      <c r="C638" s="51"/>
    </row>
    <row r="639" spans="3:3" ht="15.75" customHeight="1">
      <c r="C639" s="51"/>
    </row>
    <row r="640" spans="3:3" ht="15.75" customHeight="1">
      <c r="C640" s="51"/>
    </row>
    <row r="641" spans="3:3" ht="15.75" customHeight="1">
      <c r="C641" s="51"/>
    </row>
    <row r="642" spans="3:3" ht="15.75" customHeight="1">
      <c r="C642" s="51"/>
    </row>
    <row r="643" spans="3:3" ht="15.75" customHeight="1">
      <c r="C643" s="51"/>
    </row>
    <row r="644" spans="3:3" ht="15.75" customHeight="1">
      <c r="C644" s="51"/>
    </row>
    <row r="645" spans="3:3" ht="15.75" customHeight="1">
      <c r="C645" s="51"/>
    </row>
    <row r="646" spans="3:3" ht="15.75" customHeight="1">
      <c r="C646" s="51"/>
    </row>
    <row r="647" spans="3:3" ht="15.75" customHeight="1">
      <c r="C647" s="51"/>
    </row>
    <row r="648" spans="3:3" ht="15.75" customHeight="1">
      <c r="C648" s="51"/>
    </row>
    <row r="649" spans="3:3" ht="15.75" customHeight="1">
      <c r="C649" s="51"/>
    </row>
    <row r="650" spans="3:3" ht="15.75" customHeight="1">
      <c r="C650" s="51"/>
    </row>
    <row r="651" spans="3:3" ht="15.75" customHeight="1">
      <c r="C651" s="51"/>
    </row>
    <row r="652" spans="3:3" ht="15.75" customHeight="1">
      <c r="C652" s="51"/>
    </row>
    <row r="653" spans="3:3" ht="15.75" customHeight="1">
      <c r="C653" s="51"/>
    </row>
    <row r="654" spans="3:3" ht="15.75" customHeight="1">
      <c r="C654" s="51"/>
    </row>
    <row r="655" spans="3:3" ht="15.75" customHeight="1">
      <c r="C655" s="51"/>
    </row>
    <row r="656" spans="3:3" ht="15.75" customHeight="1">
      <c r="C656" s="51"/>
    </row>
    <row r="657" spans="3:3" ht="15.75" customHeight="1">
      <c r="C657" s="51"/>
    </row>
    <row r="658" spans="3:3" ht="15.75" customHeight="1">
      <c r="C658" s="51"/>
    </row>
    <row r="659" spans="3:3" ht="15.75" customHeight="1">
      <c r="C659" s="51"/>
    </row>
    <row r="660" spans="3:3" ht="15.75" customHeight="1">
      <c r="C660" s="51"/>
    </row>
    <row r="661" spans="3:3" ht="15.75" customHeight="1">
      <c r="C661" s="51"/>
    </row>
    <row r="662" spans="3:3" ht="15.75" customHeight="1">
      <c r="C662" s="51"/>
    </row>
    <row r="663" spans="3:3" ht="15.75" customHeight="1">
      <c r="C663" s="51"/>
    </row>
    <row r="664" spans="3:3" ht="15.75" customHeight="1">
      <c r="C664" s="51"/>
    </row>
    <row r="665" spans="3:3" ht="15.75" customHeight="1">
      <c r="C665" s="51"/>
    </row>
    <row r="666" spans="3:3" ht="15.75" customHeight="1">
      <c r="C666" s="51"/>
    </row>
    <row r="667" spans="3:3" ht="15.75" customHeight="1">
      <c r="C667" s="51"/>
    </row>
    <row r="668" spans="3:3" ht="15.75" customHeight="1">
      <c r="C668" s="51"/>
    </row>
    <row r="669" spans="3:3" ht="15.75" customHeight="1">
      <c r="C669" s="51"/>
    </row>
    <row r="670" spans="3:3" ht="15.75" customHeight="1">
      <c r="C670" s="51"/>
    </row>
    <row r="671" spans="3:3" ht="15.75" customHeight="1">
      <c r="C671" s="51"/>
    </row>
    <row r="672" spans="3:3" ht="15.75" customHeight="1">
      <c r="C672" s="51"/>
    </row>
    <row r="673" spans="3:3" ht="15.75" customHeight="1">
      <c r="C673" s="51"/>
    </row>
    <row r="674" spans="3:3" ht="15.75" customHeight="1">
      <c r="C674" s="51"/>
    </row>
    <row r="675" spans="3:3" ht="15.75" customHeight="1">
      <c r="C675" s="51"/>
    </row>
    <row r="676" spans="3:3" ht="15.75" customHeight="1">
      <c r="C676" s="51"/>
    </row>
    <row r="677" spans="3:3" ht="15.75" customHeight="1">
      <c r="C677" s="51"/>
    </row>
    <row r="678" spans="3:3" ht="15.75" customHeight="1">
      <c r="C678" s="51"/>
    </row>
    <row r="679" spans="3:3" ht="15.75" customHeight="1">
      <c r="C679" s="51"/>
    </row>
    <row r="680" spans="3:3" ht="15.75" customHeight="1">
      <c r="C680" s="51"/>
    </row>
    <row r="681" spans="3:3" ht="15.75" customHeight="1">
      <c r="C681" s="51"/>
    </row>
    <row r="682" spans="3:3" ht="15.75" customHeight="1">
      <c r="C682" s="51"/>
    </row>
    <row r="683" spans="3:3" ht="15.75" customHeight="1">
      <c r="C683" s="51"/>
    </row>
    <row r="684" spans="3:3" ht="15.75" customHeight="1">
      <c r="C684" s="51"/>
    </row>
    <row r="685" spans="3:3" ht="15.75" customHeight="1">
      <c r="C685" s="51"/>
    </row>
    <row r="686" spans="3:3" ht="15.75" customHeight="1">
      <c r="C686" s="51"/>
    </row>
    <row r="687" spans="3:3" ht="15.75" customHeight="1">
      <c r="C687" s="51"/>
    </row>
    <row r="688" spans="3:3" ht="15.75" customHeight="1">
      <c r="C688" s="51"/>
    </row>
    <row r="689" spans="3:3" ht="15.75" customHeight="1">
      <c r="C689" s="51"/>
    </row>
    <row r="690" spans="3:3" ht="15.75" customHeight="1">
      <c r="C690" s="51"/>
    </row>
    <row r="691" spans="3:3" ht="15.75" customHeight="1">
      <c r="C691" s="51"/>
    </row>
    <row r="692" spans="3:3" ht="15.75" customHeight="1">
      <c r="C692" s="51"/>
    </row>
    <row r="693" spans="3:3" ht="15.75" customHeight="1">
      <c r="C693" s="51"/>
    </row>
    <row r="694" spans="3:3" ht="15.75" customHeight="1">
      <c r="C694" s="51"/>
    </row>
    <row r="695" spans="3:3" ht="15.75" customHeight="1">
      <c r="C695" s="51"/>
    </row>
    <row r="696" spans="3:3" ht="15.75" customHeight="1">
      <c r="C696" s="51"/>
    </row>
    <row r="697" spans="3:3" ht="15.75" customHeight="1">
      <c r="C697" s="51"/>
    </row>
    <row r="698" spans="3:3" ht="15.75" customHeight="1">
      <c r="C698" s="51"/>
    </row>
    <row r="699" spans="3:3" ht="15.75" customHeight="1">
      <c r="C699" s="51"/>
    </row>
    <row r="700" spans="3:3" ht="15.75" customHeight="1">
      <c r="C700" s="51"/>
    </row>
    <row r="701" spans="3:3" ht="15.75" customHeight="1">
      <c r="C701" s="51"/>
    </row>
    <row r="702" spans="3:3" ht="15.75" customHeight="1">
      <c r="C702" s="51"/>
    </row>
    <row r="703" spans="3:3" ht="15.75" customHeight="1">
      <c r="C703" s="51"/>
    </row>
    <row r="704" spans="3:3" ht="15.75" customHeight="1">
      <c r="C704" s="51"/>
    </row>
    <row r="705" spans="3:3" ht="15.75" customHeight="1">
      <c r="C705" s="51"/>
    </row>
    <row r="706" spans="3:3" ht="15.75" customHeight="1">
      <c r="C706" s="51"/>
    </row>
    <row r="707" spans="3:3" ht="15.75" customHeight="1">
      <c r="C707" s="51"/>
    </row>
    <row r="708" spans="3:3" ht="15.75" customHeight="1">
      <c r="C708" s="51"/>
    </row>
    <row r="709" spans="3:3" ht="15.75" customHeight="1">
      <c r="C709" s="51"/>
    </row>
    <row r="710" spans="3:3" ht="15.75" customHeight="1">
      <c r="C710" s="51"/>
    </row>
    <row r="711" spans="3:3" ht="15.75" customHeight="1">
      <c r="C711" s="51"/>
    </row>
    <row r="712" spans="3:3" ht="15.75" customHeight="1">
      <c r="C712" s="51"/>
    </row>
    <row r="713" spans="3:3" ht="15.75" customHeight="1">
      <c r="C713" s="51"/>
    </row>
    <row r="714" spans="3:3" ht="15.75" customHeight="1">
      <c r="C714" s="51"/>
    </row>
    <row r="715" spans="3:3" ht="15.75" customHeight="1">
      <c r="C715" s="51"/>
    </row>
    <row r="716" spans="3:3" ht="15.75" customHeight="1">
      <c r="C716" s="51"/>
    </row>
    <row r="717" spans="3:3" ht="15.75" customHeight="1">
      <c r="C717" s="51"/>
    </row>
    <row r="718" spans="3:3" ht="15.75" customHeight="1">
      <c r="C718" s="51"/>
    </row>
    <row r="719" spans="3:3" ht="15.75" customHeight="1">
      <c r="C719" s="51"/>
    </row>
    <row r="720" spans="3:3" ht="15.75" customHeight="1">
      <c r="C720" s="51"/>
    </row>
    <row r="721" spans="3:3" ht="15.75" customHeight="1">
      <c r="C721" s="51"/>
    </row>
    <row r="722" spans="3:3" ht="15.75" customHeight="1">
      <c r="C722" s="51"/>
    </row>
    <row r="723" spans="3:3" ht="15.75" customHeight="1">
      <c r="C723" s="51"/>
    </row>
    <row r="724" spans="3:3" ht="15.75" customHeight="1">
      <c r="C724" s="51"/>
    </row>
    <row r="725" spans="3:3" ht="15.75" customHeight="1">
      <c r="C725" s="51"/>
    </row>
    <row r="726" spans="3:3" ht="15.75" customHeight="1">
      <c r="C726" s="51"/>
    </row>
    <row r="727" spans="3:3" ht="15.75" customHeight="1">
      <c r="C727" s="51"/>
    </row>
    <row r="728" spans="3:3" ht="15.75" customHeight="1">
      <c r="C728" s="51"/>
    </row>
    <row r="729" spans="3:3" ht="15.75" customHeight="1">
      <c r="C729" s="51"/>
    </row>
    <row r="730" spans="3:3" ht="15.75" customHeight="1">
      <c r="C730" s="51"/>
    </row>
    <row r="731" spans="3:3" ht="15.75" customHeight="1">
      <c r="C731" s="51"/>
    </row>
    <row r="732" spans="3:3" ht="15.75" customHeight="1">
      <c r="C732" s="51"/>
    </row>
    <row r="733" spans="3:3" ht="15.75" customHeight="1">
      <c r="C733" s="51"/>
    </row>
    <row r="734" spans="3:3" ht="15.75" customHeight="1">
      <c r="C734" s="51"/>
    </row>
    <row r="735" spans="3:3" ht="15.75" customHeight="1">
      <c r="C735" s="51"/>
    </row>
    <row r="736" spans="3:3" ht="15.75" customHeight="1">
      <c r="C736" s="51"/>
    </row>
    <row r="737" spans="3:3" ht="15.75" customHeight="1">
      <c r="C737" s="51"/>
    </row>
    <row r="738" spans="3:3" ht="15.75" customHeight="1">
      <c r="C738" s="51"/>
    </row>
    <row r="739" spans="3:3" ht="15.75" customHeight="1">
      <c r="C739" s="51"/>
    </row>
    <row r="740" spans="3:3" ht="15.75" customHeight="1">
      <c r="C740" s="51"/>
    </row>
    <row r="741" spans="3:3" ht="15.75" customHeight="1">
      <c r="C741" s="51"/>
    </row>
    <row r="742" spans="3:3" ht="15.75" customHeight="1">
      <c r="C742" s="51"/>
    </row>
    <row r="743" spans="3:3" ht="15.75" customHeight="1">
      <c r="C743" s="51"/>
    </row>
    <row r="744" spans="3:3" ht="15.75" customHeight="1">
      <c r="C744" s="51"/>
    </row>
    <row r="745" spans="3:3" ht="15.75" customHeight="1">
      <c r="C745" s="51"/>
    </row>
    <row r="746" spans="3:3" ht="15.75" customHeight="1">
      <c r="C746" s="51"/>
    </row>
    <row r="747" spans="3:3" ht="15.75" customHeight="1">
      <c r="C747" s="51"/>
    </row>
    <row r="748" spans="3:3" ht="15.75" customHeight="1">
      <c r="C748" s="51"/>
    </row>
    <row r="749" spans="3:3" ht="15.75" customHeight="1">
      <c r="C749" s="51"/>
    </row>
    <row r="750" spans="3:3" ht="15.75" customHeight="1">
      <c r="C750" s="51"/>
    </row>
    <row r="751" spans="3:3" ht="15.75" customHeight="1">
      <c r="C751" s="51"/>
    </row>
    <row r="752" spans="3:3" ht="15.75" customHeight="1">
      <c r="C752" s="51"/>
    </row>
    <row r="753" spans="3:3" ht="15.75" customHeight="1">
      <c r="C753" s="51"/>
    </row>
    <row r="754" spans="3:3" ht="15.75" customHeight="1">
      <c r="C754" s="51"/>
    </row>
    <row r="755" spans="3:3" ht="15.75" customHeight="1">
      <c r="C755" s="51"/>
    </row>
    <row r="756" spans="3:3" ht="15.75" customHeight="1">
      <c r="C756" s="51"/>
    </row>
    <row r="757" spans="3:3" ht="15.75" customHeight="1">
      <c r="C757" s="51"/>
    </row>
    <row r="758" spans="3:3" ht="15.75" customHeight="1">
      <c r="C758" s="51"/>
    </row>
    <row r="759" spans="3:3" ht="15.75" customHeight="1">
      <c r="C759" s="51"/>
    </row>
    <row r="760" spans="3:3" ht="15.75" customHeight="1">
      <c r="C760" s="51"/>
    </row>
    <row r="761" spans="3:3" ht="15.75" customHeight="1">
      <c r="C761" s="51"/>
    </row>
    <row r="762" spans="3:3" ht="15.75" customHeight="1">
      <c r="C762" s="51"/>
    </row>
    <row r="763" spans="3:3" ht="15.75" customHeight="1">
      <c r="C763" s="51"/>
    </row>
    <row r="764" spans="3:3" ht="15.75" customHeight="1">
      <c r="C764" s="51"/>
    </row>
    <row r="765" spans="3:3" ht="15.75" customHeight="1">
      <c r="C765" s="51"/>
    </row>
    <row r="766" spans="3:3" ht="15.75" customHeight="1">
      <c r="C766" s="51"/>
    </row>
    <row r="767" spans="3:3" ht="15.75" customHeight="1">
      <c r="C767" s="51"/>
    </row>
    <row r="768" spans="3:3" ht="15.75" customHeight="1">
      <c r="C768" s="51"/>
    </row>
    <row r="769" spans="3:3" ht="15.75" customHeight="1">
      <c r="C769" s="51"/>
    </row>
    <row r="770" spans="3:3" ht="15.75" customHeight="1">
      <c r="C770" s="51"/>
    </row>
    <row r="771" spans="3:3" ht="15.75" customHeight="1">
      <c r="C771" s="51"/>
    </row>
    <row r="772" spans="3:3" ht="15.75" customHeight="1">
      <c r="C772" s="51"/>
    </row>
    <row r="773" spans="3:3" ht="15.75" customHeight="1">
      <c r="C773" s="51"/>
    </row>
    <row r="774" spans="3:3" ht="15.75" customHeight="1">
      <c r="C774" s="51"/>
    </row>
    <row r="775" spans="3:3" ht="15.75" customHeight="1">
      <c r="C775" s="51"/>
    </row>
    <row r="776" spans="3:3" ht="15.75" customHeight="1">
      <c r="C776" s="51"/>
    </row>
    <row r="777" spans="3:3" ht="15.75" customHeight="1">
      <c r="C777" s="51"/>
    </row>
    <row r="778" spans="3:3" ht="15.75" customHeight="1">
      <c r="C778" s="51"/>
    </row>
    <row r="779" spans="3:3" ht="15.75" customHeight="1">
      <c r="C779" s="51"/>
    </row>
    <row r="780" spans="3:3" ht="15.75" customHeight="1">
      <c r="C780" s="51"/>
    </row>
    <row r="781" spans="3:3" ht="15.75" customHeight="1">
      <c r="C781" s="51"/>
    </row>
    <row r="782" spans="3:3" ht="15.75" customHeight="1">
      <c r="C782" s="51"/>
    </row>
    <row r="783" spans="3:3" ht="15.75" customHeight="1">
      <c r="C783" s="51"/>
    </row>
    <row r="784" spans="3:3" ht="15.75" customHeight="1">
      <c r="C784" s="51"/>
    </row>
    <row r="785" spans="3:3" ht="15.75" customHeight="1">
      <c r="C785" s="51"/>
    </row>
    <row r="786" spans="3:3" ht="15.75" customHeight="1">
      <c r="C786" s="51"/>
    </row>
    <row r="787" spans="3:3" ht="15.75" customHeight="1">
      <c r="C787" s="51"/>
    </row>
    <row r="788" spans="3:3" ht="15.75" customHeight="1">
      <c r="C788" s="51"/>
    </row>
    <row r="789" spans="3:3" ht="15.75" customHeight="1">
      <c r="C789" s="51"/>
    </row>
    <row r="790" spans="3:3" ht="15.75" customHeight="1">
      <c r="C790" s="51"/>
    </row>
    <row r="791" spans="3:3" ht="15.75" customHeight="1">
      <c r="C791" s="51"/>
    </row>
    <row r="792" spans="3:3" ht="15.75" customHeight="1">
      <c r="C792" s="51"/>
    </row>
    <row r="793" spans="3:3" ht="15.75" customHeight="1">
      <c r="C793" s="51"/>
    </row>
    <row r="794" spans="3:3" ht="15.75" customHeight="1">
      <c r="C794" s="51"/>
    </row>
    <row r="795" spans="3:3" ht="15.75" customHeight="1">
      <c r="C795" s="51"/>
    </row>
    <row r="796" spans="3:3" ht="15.75" customHeight="1">
      <c r="C796" s="51"/>
    </row>
    <row r="797" spans="3:3" ht="15.75" customHeight="1">
      <c r="C797" s="51"/>
    </row>
    <row r="798" spans="3:3" ht="15.75" customHeight="1">
      <c r="C798" s="51"/>
    </row>
    <row r="799" spans="3:3" ht="15.75" customHeight="1">
      <c r="C799" s="51"/>
    </row>
    <row r="800" spans="3:3" ht="15.75" customHeight="1">
      <c r="C800" s="51"/>
    </row>
    <row r="801" spans="3:3" ht="15.75" customHeight="1">
      <c r="C801" s="51"/>
    </row>
    <row r="802" spans="3:3" ht="15.75" customHeight="1">
      <c r="C802" s="51"/>
    </row>
    <row r="803" spans="3:3" ht="15.75" customHeight="1">
      <c r="C803" s="51"/>
    </row>
    <row r="804" spans="3:3" ht="15.75" customHeight="1">
      <c r="C804" s="51"/>
    </row>
    <row r="805" spans="3:3" ht="15.75" customHeight="1">
      <c r="C805" s="51"/>
    </row>
    <row r="806" spans="3:3" ht="15.75" customHeight="1">
      <c r="C806" s="51"/>
    </row>
    <row r="807" spans="3:3" ht="15.75" customHeight="1">
      <c r="C807" s="51"/>
    </row>
    <row r="808" spans="3:3" ht="15.75" customHeight="1">
      <c r="C808" s="51"/>
    </row>
    <row r="809" spans="3:3" ht="15.75" customHeight="1">
      <c r="C809" s="51"/>
    </row>
    <row r="810" spans="3:3" ht="15.75" customHeight="1">
      <c r="C810" s="51"/>
    </row>
    <row r="811" spans="3:3" ht="15.75" customHeight="1">
      <c r="C811" s="51"/>
    </row>
    <row r="812" spans="3:3" ht="15.75" customHeight="1">
      <c r="C812" s="51"/>
    </row>
    <row r="813" spans="3:3" ht="15.75" customHeight="1">
      <c r="C813" s="51"/>
    </row>
    <row r="814" spans="3:3" ht="15.75" customHeight="1">
      <c r="C814" s="51"/>
    </row>
    <row r="815" spans="3:3" ht="15.75" customHeight="1">
      <c r="C815" s="51"/>
    </row>
    <row r="816" spans="3:3" ht="15.75" customHeight="1">
      <c r="C816" s="51"/>
    </row>
    <row r="817" spans="3:3" ht="15.75" customHeight="1">
      <c r="C817" s="51"/>
    </row>
    <row r="818" spans="3:3" ht="15.75" customHeight="1">
      <c r="C818" s="51"/>
    </row>
    <row r="819" spans="3:3" ht="15.75" customHeight="1">
      <c r="C819" s="51"/>
    </row>
    <row r="820" spans="3:3" ht="15.75" customHeight="1">
      <c r="C820" s="51"/>
    </row>
    <row r="821" spans="3:3" ht="15.75" customHeight="1">
      <c r="C821" s="51"/>
    </row>
    <row r="822" spans="3:3" ht="15.75" customHeight="1">
      <c r="C822" s="51"/>
    </row>
    <row r="823" spans="3:3" ht="15.75" customHeight="1">
      <c r="C823" s="51"/>
    </row>
    <row r="824" spans="3:3" ht="15.75" customHeight="1">
      <c r="C824" s="51"/>
    </row>
    <row r="825" spans="3:3" ht="15.75" customHeight="1">
      <c r="C825" s="51"/>
    </row>
    <row r="826" spans="3:3" ht="15.75" customHeight="1">
      <c r="C826" s="51"/>
    </row>
    <row r="827" spans="3:3" ht="15.75" customHeight="1">
      <c r="C827" s="51"/>
    </row>
    <row r="828" spans="3:3" ht="15.75" customHeight="1">
      <c r="C828" s="51"/>
    </row>
    <row r="829" spans="3:3" ht="15.75" customHeight="1">
      <c r="C829" s="51"/>
    </row>
    <row r="830" spans="3:3" ht="15.75" customHeight="1">
      <c r="C830" s="51"/>
    </row>
    <row r="831" spans="3:3" ht="15.75" customHeight="1">
      <c r="C831" s="51"/>
    </row>
    <row r="832" spans="3:3" ht="15.75" customHeight="1">
      <c r="C832" s="51"/>
    </row>
    <row r="833" spans="3:3" ht="15.75" customHeight="1">
      <c r="C833" s="51"/>
    </row>
    <row r="834" spans="3:3" ht="15.75" customHeight="1">
      <c r="C834" s="51"/>
    </row>
    <row r="835" spans="3:3" ht="15.75" customHeight="1">
      <c r="C835" s="51"/>
    </row>
    <row r="836" spans="3:3" ht="15.75" customHeight="1">
      <c r="C836" s="51"/>
    </row>
    <row r="837" spans="3:3" ht="15.75" customHeight="1">
      <c r="C837" s="51"/>
    </row>
    <row r="838" spans="3:3" ht="15.75" customHeight="1">
      <c r="C838" s="51"/>
    </row>
    <row r="839" spans="3:3" ht="15.75" customHeight="1">
      <c r="C839" s="51"/>
    </row>
    <row r="840" spans="3:3" ht="15.75" customHeight="1">
      <c r="C840" s="51"/>
    </row>
    <row r="841" spans="3:3" ht="15.75" customHeight="1">
      <c r="C841" s="51"/>
    </row>
    <row r="842" spans="3:3" ht="15.75" customHeight="1">
      <c r="C842" s="51"/>
    </row>
    <row r="843" spans="3:3" ht="15.75" customHeight="1">
      <c r="C843" s="51"/>
    </row>
    <row r="844" spans="3:3" ht="15.75" customHeight="1">
      <c r="C844" s="51"/>
    </row>
    <row r="845" spans="3:3" ht="15.75" customHeight="1">
      <c r="C845" s="51"/>
    </row>
    <row r="846" spans="3:3" ht="15.75" customHeight="1">
      <c r="C846" s="51"/>
    </row>
    <row r="847" spans="3:3" ht="15.75" customHeight="1">
      <c r="C847" s="51"/>
    </row>
    <row r="848" spans="3:3" ht="15.75" customHeight="1">
      <c r="C848" s="51"/>
    </row>
    <row r="849" spans="3:3" ht="15.75" customHeight="1">
      <c r="C849" s="51"/>
    </row>
    <row r="850" spans="3:3" ht="15.75" customHeight="1">
      <c r="C850" s="51"/>
    </row>
    <row r="851" spans="3:3" ht="15.75" customHeight="1">
      <c r="C851" s="51"/>
    </row>
    <row r="852" spans="3:3" ht="15.75" customHeight="1">
      <c r="C852" s="51"/>
    </row>
    <row r="853" spans="3:3" ht="15.75" customHeight="1">
      <c r="C853" s="51"/>
    </row>
    <row r="854" spans="3:3" ht="15.75" customHeight="1">
      <c r="C854" s="51"/>
    </row>
    <row r="855" spans="3:3" ht="15.75" customHeight="1">
      <c r="C855" s="51"/>
    </row>
    <row r="856" spans="3:3" ht="15.75" customHeight="1">
      <c r="C856" s="51"/>
    </row>
    <row r="857" spans="3:3" ht="15.75" customHeight="1">
      <c r="C857" s="51"/>
    </row>
    <row r="858" spans="3:3" ht="15.75" customHeight="1">
      <c r="C858" s="51"/>
    </row>
    <row r="859" spans="3:3" ht="15.75" customHeight="1">
      <c r="C859" s="51"/>
    </row>
    <row r="860" spans="3:3" ht="15.75" customHeight="1">
      <c r="C860" s="51"/>
    </row>
    <row r="861" spans="3:3" ht="15.75" customHeight="1">
      <c r="C861" s="51"/>
    </row>
    <row r="862" spans="3:3" ht="15.75" customHeight="1">
      <c r="C862" s="51"/>
    </row>
    <row r="863" spans="3:3" ht="15.75" customHeight="1">
      <c r="C863" s="51"/>
    </row>
    <row r="864" spans="3:3" ht="15.75" customHeight="1">
      <c r="C864" s="51"/>
    </row>
    <row r="865" spans="3:3" ht="15.75" customHeight="1">
      <c r="C865" s="51"/>
    </row>
    <row r="866" spans="3:3" ht="15.75" customHeight="1">
      <c r="C866" s="51"/>
    </row>
    <row r="867" spans="3:3" ht="15.75" customHeight="1">
      <c r="C867" s="51"/>
    </row>
    <row r="868" spans="3:3" ht="15.75" customHeight="1">
      <c r="C868" s="51"/>
    </row>
    <row r="869" spans="3:3" ht="15.75" customHeight="1">
      <c r="C869" s="51"/>
    </row>
    <row r="870" spans="3:3" ht="15.75" customHeight="1">
      <c r="C870" s="51"/>
    </row>
    <row r="871" spans="3:3" ht="15.75" customHeight="1">
      <c r="C871" s="51"/>
    </row>
    <row r="872" spans="3:3" ht="15.75" customHeight="1">
      <c r="C872" s="51"/>
    </row>
    <row r="873" spans="3:3" ht="15.75" customHeight="1">
      <c r="C873" s="51"/>
    </row>
    <row r="874" spans="3:3" ht="15.75" customHeight="1">
      <c r="C874" s="51"/>
    </row>
    <row r="875" spans="3:3" ht="15.75" customHeight="1">
      <c r="C875" s="51"/>
    </row>
    <row r="876" spans="3:3" ht="15.75" customHeight="1">
      <c r="C876" s="51"/>
    </row>
    <row r="877" spans="3:3" ht="15.75" customHeight="1">
      <c r="C877" s="51"/>
    </row>
    <row r="878" spans="3:3" ht="15.75" customHeight="1">
      <c r="C878" s="51"/>
    </row>
    <row r="879" spans="3:3" ht="15.75" customHeight="1">
      <c r="C879" s="51"/>
    </row>
    <row r="880" spans="3:3" ht="15.75" customHeight="1">
      <c r="C880" s="51"/>
    </row>
    <row r="881" spans="3:3" ht="15.75" customHeight="1">
      <c r="C881" s="51"/>
    </row>
    <row r="882" spans="3:3" ht="15.75" customHeight="1">
      <c r="C882" s="51"/>
    </row>
    <row r="883" spans="3:3" ht="15.75" customHeight="1">
      <c r="C883" s="51"/>
    </row>
    <row r="884" spans="3:3" ht="15.75" customHeight="1">
      <c r="C884" s="51"/>
    </row>
    <row r="885" spans="3:3" ht="15.75" customHeight="1">
      <c r="C885" s="51"/>
    </row>
    <row r="886" spans="3:3" ht="15.75" customHeight="1">
      <c r="C886" s="51"/>
    </row>
    <row r="887" spans="3:3" ht="15.75" customHeight="1">
      <c r="C887" s="51"/>
    </row>
    <row r="888" spans="3:3" ht="15.75" customHeight="1">
      <c r="C888" s="51"/>
    </row>
    <row r="889" spans="3:3" ht="15.75" customHeight="1">
      <c r="C889" s="51"/>
    </row>
    <row r="890" spans="3:3" ht="15.75" customHeight="1">
      <c r="C890" s="51"/>
    </row>
    <row r="891" spans="3:3" ht="15.75" customHeight="1">
      <c r="C891" s="51"/>
    </row>
    <row r="892" spans="3:3" ht="15.75" customHeight="1">
      <c r="C892" s="51"/>
    </row>
    <row r="893" spans="3:3" ht="15.75" customHeight="1">
      <c r="C893" s="51"/>
    </row>
    <row r="894" spans="3:3" ht="15.75" customHeight="1">
      <c r="C894" s="51"/>
    </row>
    <row r="895" spans="3:3" ht="15.75" customHeight="1">
      <c r="C895" s="51"/>
    </row>
    <row r="896" spans="3:3" ht="15.75" customHeight="1">
      <c r="C896" s="51"/>
    </row>
    <row r="897" spans="3:3" ht="15.75" customHeight="1">
      <c r="C897" s="51"/>
    </row>
    <row r="898" spans="3:3" ht="15.75" customHeight="1">
      <c r="C898" s="51"/>
    </row>
    <row r="899" spans="3:3" ht="15.75" customHeight="1">
      <c r="C899" s="51"/>
    </row>
    <row r="900" spans="3:3" ht="15.75" customHeight="1">
      <c r="C900" s="51"/>
    </row>
    <row r="901" spans="3:3" ht="15.75" customHeight="1">
      <c r="C901" s="51"/>
    </row>
    <row r="902" spans="3:3" ht="15.75" customHeight="1">
      <c r="C902" s="51"/>
    </row>
    <row r="903" spans="3:3" ht="15.75" customHeight="1">
      <c r="C903" s="51"/>
    </row>
    <row r="904" spans="3:3" ht="15.75" customHeight="1">
      <c r="C904" s="51"/>
    </row>
    <row r="905" spans="3:3" ht="15.75" customHeight="1">
      <c r="C905" s="51"/>
    </row>
    <row r="906" spans="3:3" ht="15.75" customHeight="1">
      <c r="C906" s="51"/>
    </row>
    <row r="907" spans="3:3" ht="15.75" customHeight="1">
      <c r="C907" s="51"/>
    </row>
    <row r="908" spans="3:3" ht="15.75" customHeight="1">
      <c r="C908" s="51"/>
    </row>
    <row r="909" spans="3:3" ht="15.75" customHeight="1">
      <c r="C909" s="51"/>
    </row>
    <row r="910" spans="3:3" ht="15.75" customHeight="1">
      <c r="C910" s="51"/>
    </row>
    <row r="911" spans="3:3" ht="15.75" customHeight="1">
      <c r="C911" s="51"/>
    </row>
    <row r="912" spans="3:3" ht="15.75" customHeight="1">
      <c r="C912" s="51"/>
    </row>
    <row r="913" spans="3:3" ht="15.75" customHeight="1">
      <c r="C913" s="51"/>
    </row>
    <row r="914" spans="3:3" ht="15.75" customHeight="1">
      <c r="C914" s="51"/>
    </row>
    <row r="915" spans="3:3" ht="15.75" customHeight="1">
      <c r="C915" s="51"/>
    </row>
    <row r="916" spans="3:3" ht="15.75" customHeight="1">
      <c r="C916" s="51"/>
    </row>
    <row r="917" spans="3:3" ht="15.75" customHeight="1">
      <c r="C917" s="51"/>
    </row>
    <row r="918" spans="3:3" ht="15.75" customHeight="1">
      <c r="C918" s="51"/>
    </row>
    <row r="919" spans="3:3" ht="15.75" customHeight="1">
      <c r="C919" s="51"/>
    </row>
    <row r="920" spans="3:3" ht="15.75" customHeight="1">
      <c r="C920" s="51"/>
    </row>
    <row r="921" spans="3:3" ht="15.75" customHeight="1">
      <c r="C921" s="51"/>
    </row>
    <row r="922" spans="3:3" ht="15.75" customHeight="1">
      <c r="C922" s="51"/>
    </row>
    <row r="923" spans="3:3" ht="15.75" customHeight="1">
      <c r="C923" s="51"/>
    </row>
    <row r="924" spans="3:3" ht="15.75" customHeight="1">
      <c r="C924" s="51"/>
    </row>
    <row r="925" spans="3:3" ht="15.75" customHeight="1">
      <c r="C925" s="51"/>
    </row>
    <row r="926" spans="3:3" ht="15.75" customHeight="1">
      <c r="C926" s="51"/>
    </row>
    <row r="927" spans="3:3" ht="15.75" customHeight="1">
      <c r="C927" s="51"/>
    </row>
    <row r="928" spans="3:3" ht="15.75" customHeight="1">
      <c r="C928" s="51"/>
    </row>
    <row r="929" spans="3:3" ht="15.75" customHeight="1">
      <c r="C929" s="51"/>
    </row>
    <row r="930" spans="3:3" ht="15.75" customHeight="1">
      <c r="C930" s="51"/>
    </row>
    <row r="931" spans="3:3" ht="15.75" customHeight="1">
      <c r="C931" s="51"/>
    </row>
    <row r="932" spans="3:3" ht="15.75" customHeight="1">
      <c r="C932" s="51"/>
    </row>
    <row r="933" spans="3:3" ht="15.75" customHeight="1">
      <c r="C933" s="51"/>
    </row>
    <row r="934" spans="3:3" ht="15.75" customHeight="1">
      <c r="C934" s="51"/>
    </row>
    <row r="935" spans="3:3" ht="15.75" customHeight="1">
      <c r="C935" s="51"/>
    </row>
    <row r="936" spans="3:3" ht="15.75" customHeight="1">
      <c r="C936" s="51"/>
    </row>
    <row r="937" spans="3:3" ht="15.75" customHeight="1">
      <c r="C937" s="51"/>
    </row>
    <row r="938" spans="3:3" ht="15.75" customHeight="1">
      <c r="C938" s="51"/>
    </row>
    <row r="939" spans="3:3" ht="15.75" customHeight="1">
      <c r="C939" s="51"/>
    </row>
    <row r="940" spans="3:3" ht="15.75" customHeight="1">
      <c r="C940" s="51"/>
    </row>
    <row r="941" spans="3:3" ht="15.75" customHeight="1">
      <c r="C941" s="51"/>
    </row>
    <row r="942" spans="3:3" ht="15.75" customHeight="1">
      <c r="C942" s="51"/>
    </row>
    <row r="943" spans="3:3" ht="15.75" customHeight="1">
      <c r="C943" s="51"/>
    </row>
    <row r="944" spans="3:3" ht="15.75" customHeight="1">
      <c r="C944" s="51"/>
    </row>
    <row r="945" spans="3:3" ht="15.75" customHeight="1">
      <c r="C945" s="51"/>
    </row>
    <row r="946" spans="3:3" ht="15.75" customHeight="1">
      <c r="C946" s="51"/>
    </row>
    <row r="947" spans="3:3" ht="15.75" customHeight="1">
      <c r="C947" s="51"/>
    </row>
    <row r="948" spans="3:3" ht="15.75" customHeight="1">
      <c r="C948" s="51"/>
    </row>
    <row r="949" spans="3:3" ht="15.75" customHeight="1">
      <c r="C949" s="51"/>
    </row>
    <row r="950" spans="3:3" ht="15.75" customHeight="1">
      <c r="C950" s="51"/>
    </row>
    <row r="951" spans="3:3" ht="15.75" customHeight="1">
      <c r="C951" s="51"/>
    </row>
    <row r="952" spans="3:3" ht="15.75" customHeight="1">
      <c r="C952" s="51"/>
    </row>
    <row r="953" spans="3:3" ht="15.75" customHeight="1">
      <c r="C953" s="51"/>
    </row>
    <row r="954" spans="3:3" ht="15.75" customHeight="1">
      <c r="C954" s="51"/>
    </row>
    <row r="955" spans="3:3" ht="15.75" customHeight="1">
      <c r="C955" s="51"/>
    </row>
    <row r="956" spans="3:3" ht="15.75" customHeight="1">
      <c r="C956" s="51"/>
    </row>
    <row r="957" spans="3:3" ht="15.75" customHeight="1">
      <c r="C957" s="51"/>
    </row>
    <row r="958" spans="3:3" ht="15.75" customHeight="1">
      <c r="C958" s="51"/>
    </row>
    <row r="959" spans="3:3" ht="15.75" customHeight="1">
      <c r="C959" s="51"/>
    </row>
    <row r="960" spans="3:3" ht="15.75" customHeight="1">
      <c r="C960" s="51"/>
    </row>
    <row r="961" spans="3:3" ht="15.75" customHeight="1">
      <c r="C961" s="51"/>
    </row>
    <row r="962" spans="3:3" ht="15.75" customHeight="1">
      <c r="C962" s="51"/>
    </row>
    <row r="963" spans="3:3" ht="15.75" customHeight="1">
      <c r="C963" s="51"/>
    </row>
    <row r="964" spans="3:3" ht="15.75" customHeight="1">
      <c r="C964" s="51"/>
    </row>
    <row r="965" spans="3:3" ht="15.75" customHeight="1">
      <c r="C965" s="51"/>
    </row>
    <row r="966" spans="3:3" ht="15.75" customHeight="1">
      <c r="C966" s="51"/>
    </row>
    <row r="967" spans="3:3" ht="15.75" customHeight="1">
      <c r="C967" s="51"/>
    </row>
    <row r="968" spans="3:3" ht="15.75" customHeight="1">
      <c r="C968" s="51"/>
    </row>
    <row r="969" spans="3:3" ht="15.75" customHeight="1">
      <c r="C969" s="51"/>
    </row>
    <row r="970" spans="3:3" ht="15.75" customHeight="1">
      <c r="C970" s="51"/>
    </row>
    <row r="971" spans="3:3" ht="15.75" customHeight="1">
      <c r="C971" s="51"/>
    </row>
    <row r="972" spans="3:3" ht="15.75" customHeight="1">
      <c r="C972" s="51"/>
    </row>
    <row r="973" spans="3:3" ht="15.75" customHeight="1">
      <c r="C973" s="51"/>
    </row>
    <row r="974" spans="3:3" ht="15.75" customHeight="1">
      <c r="C974" s="51"/>
    </row>
    <row r="975" spans="3:3" ht="15.75" customHeight="1">
      <c r="C975" s="51"/>
    </row>
    <row r="976" spans="3:3" ht="15.75" customHeight="1">
      <c r="C976" s="51"/>
    </row>
    <row r="977" spans="3:3" ht="15.75" customHeight="1">
      <c r="C977" s="51"/>
    </row>
    <row r="978" spans="3:3" ht="15.75" customHeight="1">
      <c r="C978" s="51"/>
    </row>
    <row r="979" spans="3:3" ht="15.75" customHeight="1">
      <c r="C979" s="51"/>
    </row>
    <row r="980" spans="3:3" ht="15.75" customHeight="1">
      <c r="C980" s="51"/>
    </row>
    <row r="981" spans="3:3" ht="15.75" customHeight="1">
      <c r="C981" s="51"/>
    </row>
    <row r="982" spans="3:3" ht="15.75" customHeight="1">
      <c r="C982" s="51"/>
    </row>
    <row r="983" spans="3:3" ht="15.75" customHeight="1">
      <c r="C983" s="51"/>
    </row>
    <row r="984" spans="3:3" ht="15.75" customHeight="1">
      <c r="C984" s="51"/>
    </row>
    <row r="985" spans="3:3" ht="15.75" customHeight="1">
      <c r="C985" s="51"/>
    </row>
    <row r="986" spans="3:3" ht="15.75" customHeight="1">
      <c r="C986" s="51"/>
    </row>
    <row r="987" spans="3:3" ht="15.75" customHeight="1">
      <c r="C987" s="51"/>
    </row>
    <row r="988" spans="3:3" ht="15.75" customHeight="1">
      <c r="C988" s="51"/>
    </row>
    <row r="989" spans="3:3" ht="15.75" customHeight="1">
      <c r="C989" s="51"/>
    </row>
    <row r="990" spans="3:3" ht="15.75" customHeight="1">
      <c r="C990" s="51"/>
    </row>
    <row r="991" spans="3:3" ht="15.75" customHeight="1">
      <c r="C991" s="51"/>
    </row>
    <row r="992" spans="3:3" ht="15.75" customHeight="1">
      <c r="C992" s="51"/>
    </row>
    <row r="993" spans="3:3" ht="15.75" customHeight="1">
      <c r="C993" s="51"/>
    </row>
    <row r="994" spans="3:3" ht="15.75" customHeight="1">
      <c r="C994" s="51"/>
    </row>
    <row r="995" spans="3:3" ht="15.75" customHeight="1">
      <c r="C995" s="51"/>
    </row>
    <row r="996" spans="3:3" ht="15.75" customHeight="1">
      <c r="C996" s="51"/>
    </row>
    <row r="997" spans="3:3" ht="15.75" customHeight="1">
      <c r="C997" s="51"/>
    </row>
  </sheetData>
  <mergeCells count="29">
    <mergeCell ref="BO4:BS4"/>
    <mergeCell ref="BT4:BW4"/>
    <mergeCell ref="A1:BW2"/>
    <mergeCell ref="A3:B3"/>
    <mergeCell ref="C3:AY3"/>
    <mergeCell ref="AZ3:BW3"/>
    <mergeCell ref="C4:E4"/>
    <mergeCell ref="F4:I4"/>
    <mergeCell ref="R4:V4"/>
    <mergeCell ref="W4:Z4"/>
    <mergeCell ref="AA4:AD4"/>
    <mergeCell ref="AE4:AI4"/>
    <mergeCell ref="AJ4:AM4"/>
    <mergeCell ref="AN4:AQ4"/>
    <mergeCell ref="AR4:AU4"/>
    <mergeCell ref="AV4:AY4"/>
    <mergeCell ref="AZ4:BB4"/>
    <mergeCell ref="BC4:BF4"/>
    <mergeCell ref="BG4:BJ4"/>
    <mergeCell ref="BK4:BN4"/>
    <mergeCell ref="A29:A36"/>
    <mergeCell ref="A37:A38"/>
    <mergeCell ref="J4:M4"/>
    <mergeCell ref="N4:Q4"/>
    <mergeCell ref="A6:A8"/>
    <mergeCell ref="A9:A14"/>
    <mergeCell ref="A15:A19"/>
    <mergeCell ref="A20:A24"/>
    <mergeCell ref="A25:A28"/>
  </mergeCells>
  <printOptions horizontalCentered="1" verticalCentered="1"/>
  <pageMargins left="0.70866141732283472" right="0.70866141732283472" top="0.74803149606299213" bottom="0.74803149606299213" header="0" footer="0"/>
  <pageSetup paperSize="5"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Z1000"/>
  <sheetViews>
    <sheetView workbookViewId="0"/>
  </sheetViews>
  <sheetFormatPr baseColWidth="10" defaultColWidth="12.6640625" defaultRowHeight="15" customHeight="1"/>
  <cols>
    <col min="1" max="1" width="6.5" customWidth="1"/>
    <col min="2" max="2" width="39.33203125" customWidth="1"/>
    <col min="3" max="3" width="14.5" customWidth="1"/>
    <col min="4" max="4" width="10.6640625" customWidth="1"/>
    <col min="5" max="6" width="10" customWidth="1"/>
    <col min="7" max="7" width="17" customWidth="1"/>
    <col min="8" max="8" width="12.33203125" customWidth="1"/>
    <col min="9" max="9" width="14.5" customWidth="1"/>
    <col min="10" max="10" width="9.33203125" customWidth="1"/>
    <col min="11" max="11" width="14.5" customWidth="1"/>
    <col min="12" max="12" width="9.33203125" customWidth="1"/>
    <col min="13" max="13" width="14.5" customWidth="1"/>
    <col min="14" max="14" width="9.33203125" customWidth="1"/>
    <col min="15" max="15" width="14.5" customWidth="1"/>
    <col min="16" max="16" width="9.33203125" customWidth="1"/>
    <col min="17" max="17" width="14.5" customWidth="1"/>
    <col min="18" max="18" width="9.33203125" customWidth="1"/>
    <col min="19" max="19" width="14.5" customWidth="1"/>
    <col min="20" max="20" width="9.33203125" customWidth="1"/>
    <col min="21" max="21" width="14.5" customWidth="1"/>
    <col min="22" max="66" width="9.33203125" customWidth="1"/>
  </cols>
  <sheetData>
    <row r="1" spans="2:26">
      <c r="C1" s="196" t="s">
        <v>14</v>
      </c>
      <c r="D1" s="200"/>
      <c r="E1" s="196" t="s">
        <v>15</v>
      </c>
      <c r="F1" s="200"/>
      <c r="G1" s="196" t="s">
        <v>16</v>
      </c>
      <c r="H1" s="200"/>
      <c r="I1" s="196" t="s">
        <v>17</v>
      </c>
      <c r="J1" s="200"/>
      <c r="K1" s="196" t="s">
        <v>18</v>
      </c>
      <c r="L1" s="200"/>
      <c r="M1" s="196" t="s">
        <v>19</v>
      </c>
      <c r="N1" s="200"/>
      <c r="O1" s="196" t="s">
        <v>20</v>
      </c>
      <c r="P1" s="200"/>
      <c r="Q1" s="196" t="s">
        <v>21</v>
      </c>
      <c r="R1" s="200"/>
      <c r="S1" s="196" t="s">
        <v>22</v>
      </c>
      <c r="T1" s="200"/>
      <c r="U1" s="196" t="s">
        <v>23</v>
      </c>
      <c r="V1" s="200"/>
      <c r="W1" s="196" t="e">
        <f>#REF!</f>
        <v>#REF!</v>
      </c>
      <c r="X1" s="197"/>
      <c r="Y1" s="196" t="e">
        <f>#REF!</f>
        <v>#REF!</v>
      </c>
      <c r="Z1" s="197"/>
    </row>
    <row r="2" spans="2:26">
      <c r="B2" s="198" t="s">
        <v>24</v>
      </c>
      <c r="C2" s="6" t="s">
        <v>25</v>
      </c>
      <c r="D2" s="7" t="s">
        <v>26</v>
      </c>
      <c r="E2" s="6" t="s">
        <v>25</v>
      </c>
      <c r="F2" s="7" t="s">
        <v>26</v>
      </c>
      <c r="G2" s="6" t="s">
        <v>25</v>
      </c>
      <c r="H2" s="7" t="s">
        <v>26</v>
      </c>
      <c r="I2" s="6" t="s">
        <v>25</v>
      </c>
      <c r="J2" s="7" t="s">
        <v>26</v>
      </c>
      <c r="K2" s="6" t="s">
        <v>25</v>
      </c>
      <c r="L2" s="7" t="s">
        <v>26</v>
      </c>
      <c r="M2" s="6" t="s">
        <v>25</v>
      </c>
      <c r="N2" s="7" t="s">
        <v>26</v>
      </c>
      <c r="O2" s="6" t="s">
        <v>25</v>
      </c>
      <c r="P2" s="7" t="s">
        <v>26</v>
      </c>
      <c r="Q2" s="6" t="s">
        <v>25</v>
      </c>
      <c r="R2" s="7" t="s">
        <v>26</v>
      </c>
      <c r="S2" s="6" t="s">
        <v>25</v>
      </c>
      <c r="T2" s="7" t="s">
        <v>26</v>
      </c>
      <c r="U2" s="6" t="s">
        <v>25</v>
      </c>
      <c r="V2" s="7" t="s">
        <v>26</v>
      </c>
      <c r="W2" s="6" t="s">
        <v>25</v>
      </c>
      <c r="X2" s="7" t="s">
        <v>26</v>
      </c>
      <c r="Y2" s="6" t="s">
        <v>25</v>
      </c>
      <c r="Z2" s="7" t="s">
        <v>26</v>
      </c>
    </row>
    <row r="3" spans="2:26">
      <c r="B3" s="199"/>
      <c r="C3" s="6">
        <f t="shared" ref="C3:Z3" si="0">SUM(C5:C12)</f>
        <v>0</v>
      </c>
      <c r="D3" s="7">
        <f t="shared" si="0"/>
        <v>0</v>
      </c>
      <c r="E3" s="6">
        <f t="shared" si="0"/>
        <v>0</v>
      </c>
      <c r="F3" s="7">
        <f t="shared" si="0"/>
        <v>0</v>
      </c>
      <c r="G3" s="6">
        <f t="shared" si="0"/>
        <v>0</v>
      </c>
      <c r="H3" s="7">
        <f t="shared" si="0"/>
        <v>0</v>
      </c>
      <c r="I3" s="8">
        <f t="shared" si="0"/>
        <v>0</v>
      </c>
      <c r="J3" s="7">
        <f t="shared" si="0"/>
        <v>0</v>
      </c>
      <c r="K3" s="6">
        <f t="shared" si="0"/>
        <v>0</v>
      </c>
      <c r="L3" s="7">
        <f t="shared" si="0"/>
        <v>0</v>
      </c>
      <c r="M3" s="6">
        <f t="shared" si="0"/>
        <v>0</v>
      </c>
      <c r="N3" s="7">
        <f t="shared" si="0"/>
        <v>0</v>
      </c>
      <c r="O3" s="6">
        <f t="shared" si="0"/>
        <v>0</v>
      </c>
      <c r="P3" s="7">
        <f t="shared" si="0"/>
        <v>0</v>
      </c>
      <c r="Q3" s="6">
        <f t="shared" si="0"/>
        <v>0</v>
      </c>
      <c r="R3" s="7">
        <f t="shared" si="0"/>
        <v>0</v>
      </c>
      <c r="S3" s="6">
        <f t="shared" si="0"/>
        <v>0</v>
      </c>
      <c r="T3" s="7">
        <f t="shared" si="0"/>
        <v>0</v>
      </c>
      <c r="U3" s="6">
        <f t="shared" si="0"/>
        <v>0</v>
      </c>
      <c r="V3" s="7">
        <f t="shared" si="0"/>
        <v>0</v>
      </c>
      <c r="W3" s="6">
        <f t="shared" si="0"/>
        <v>0</v>
      </c>
      <c r="X3" s="7">
        <f t="shared" si="0"/>
        <v>0</v>
      </c>
      <c r="Y3" s="6">
        <f t="shared" si="0"/>
        <v>0</v>
      </c>
      <c r="Z3" s="7">
        <f t="shared" si="0"/>
        <v>0</v>
      </c>
    </row>
    <row r="4" spans="2:26">
      <c r="B4" s="9"/>
      <c r="C4" s="6">
        <f t="shared" ref="C4:Z4" si="1">COUNTA(C5:C12)</f>
        <v>0</v>
      </c>
      <c r="D4" s="10">
        <f t="shared" si="1"/>
        <v>0</v>
      </c>
      <c r="E4" s="6">
        <f t="shared" si="1"/>
        <v>0</v>
      </c>
      <c r="F4" s="7">
        <f t="shared" si="1"/>
        <v>0</v>
      </c>
      <c r="G4" s="6">
        <f t="shared" si="1"/>
        <v>0</v>
      </c>
      <c r="H4" s="7">
        <f t="shared" si="1"/>
        <v>0</v>
      </c>
      <c r="I4" s="8">
        <f t="shared" si="1"/>
        <v>0</v>
      </c>
      <c r="J4" s="7">
        <f t="shared" si="1"/>
        <v>0</v>
      </c>
      <c r="K4" s="6">
        <f t="shared" si="1"/>
        <v>0</v>
      </c>
      <c r="L4" s="7">
        <f t="shared" si="1"/>
        <v>0</v>
      </c>
      <c r="M4" s="6">
        <f t="shared" si="1"/>
        <v>0</v>
      </c>
      <c r="N4" s="7">
        <f t="shared" si="1"/>
        <v>0</v>
      </c>
      <c r="O4" s="6">
        <f t="shared" si="1"/>
        <v>0</v>
      </c>
      <c r="P4" s="7">
        <f t="shared" si="1"/>
        <v>0</v>
      </c>
      <c r="Q4" s="6">
        <f t="shared" si="1"/>
        <v>0</v>
      </c>
      <c r="R4" s="7">
        <f t="shared" si="1"/>
        <v>0</v>
      </c>
      <c r="S4" s="6">
        <f t="shared" si="1"/>
        <v>0</v>
      </c>
      <c r="T4" s="7">
        <f t="shared" si="1"/>
        <v>0</v>
      </c>
      <c r="U4" s="6">
        <f t="shared" si="1"/>
        <v>0</v>
      </c>
      <c r="V4" s="7">
        <f t="shared" si="1"/>
        <v>0</v>
      </c>
      <c r="W4" s="6">
        <f t="shared" si="1"/>
        <v>0</v>
      </c>
      <c r="X4" s="7">
        <f t="shared" si="1"/>
        <v>0</v>
      </c>
      <c r="Y4" s="6">
        <f t="shared" si="1"/>
        <v>0</v>
      </c>
      <c r="Z4" s="7">
        <f t="shared" si="1"/>
        <v>0</v>
      </c>
    </row>
    <row r="5" spans="2:26">
      <c r="B5" s="11">
        <f>[1]Parámetros!D1</f>
        <v>0</v>
      </c>
      <c r="C5" s="8"/>
      <c r="D5" s="10"/>
      <c r="E5" s="8"/>
      <c r="F5" s="10"/>
      <c r="G5" s="8"/>
      <c r="H5" s="10"/>
      <c r="I5" s="8"/>
      <c r="J5" s="10"/>
      <c r="K5" s="8"/>
      <c r="L5" s="10"/>
      <c r="M5" s="8"/>
      <c r="N5" s="10"/>
      <c r="O5" s="8"/>
      <c r="P5" s="10"/>
      <c r="Q5" s="8"/>
      <c r="R5" s="10"/>
      <c r="S5" s="8"/>
      <c r="T5" s="10"/>
      <c r="U5" s="8"/>
      <c r="V5" s="10"/>
      <c r="W5" s="8"/>
      <c r="X5" s="10"/>
      <c r="Y5" s="8"/>
      <c r="Z5" s="10"/>
    </row>
    <row r="6" spans="2:26">
      <c r="B6" s="11">
        <f>[1]Parámetros!D2</f>
        <v>0</v>
      </c>
      <c r="C6" s="8"/>
      <c r="D6" s="10"/>
      <c r="E6" s="8"/>
      <c r="F6" s="10"/>
      <c r="G6" s="8"/>
      <c r="H6" s="10"/>
      <c r="I6" s="8"/>
      <c r="J6" s="10"/>
      <c r="K6" s="8"/>
      <c r="L6" s="10"/>
      <c r="M6" s="8"/>
      <c r="N6" s="10"/>
      <c r="O6" s="8"/>
      <c r="P6" s="10"/>
      <c r="Q6" s="8"/>
      <c r="R6" s="10"/>
      <c r="S6" s="8"/>
      <c r="T6" s="10"/>
      <c r="U6" s="8"/>
      <c r="V6" s="10"/>
      <c r="W6" s="8"/>
      <c r="X6" s="10"/>
      <c r="Y6" s="8"/>
      <c r="Z6" s="10"/>
    </row>
    <row r="7" spans="2:26">
      <c r="B7" s="11">
        <f>[1]Parámetros!D3</f>
        <v>0</v>
      </c>
      <c r="C7" s="8"/>
      <c r="D7" s="10"/>
      <c r="E7" s="8"/>
      <c r="F7" s="10"/>
      <c r="G7" s="8"/>
      <c r="H7" s="10"/>
      <c r="I7" s="8"/>
      <c r="J7" s="10"/>
      <c r="K7" s="8"/>
      <c r="L7" s="10"/>
      <c r="M7" s="8"/>
      <c r="N7" s="10"/>
      <c r="O7" s="8"/>
      <c r="P7" s="10"/>
      <c r="Q7" s="8"/>
      <c r="R7" s="10"/>
      <c r="S7" s="8"/>
      <c r="T7" s="10"/>
      <c r="U7" s="8"/>
      <c r="V7" s="10"/>
      <c r="W7" s="8"/>
      <c r="X7" s="10"/>
      <c r="Y7" s="8"/>
      <c r="Z7" s="10"/>
    </row>
    <row r="8" spans="2:26">
      <c r="B8" s="11">
        <f>[1]Parámetros!D4</f>
        <v>0</v>
      </c>
      <c r="C8" s="8"/>
      <c r="D8" s="10"/>
      <c r="E8" s="8"/>
      <c r="F8" s="10"/>
      <c r="G8" s="8"/>
      <c r="H8" s="10"/>
      <c r="I8" s="8"/>
      <c r="J8" s="10"/>
      <c r="K8" s="8"/>
      <c r="L8" s="10"/>
      <c r="M8" s="8"/>
      <c r="N8" s="10"/>
      <c r="O8" s="8"/>
      <c r="P8" s="10"/>
      <c r="Q8" s="8"/>
      <c r="R8" s="10"/>
      <c r="S8" s="8"/>
      <c r="T8" s="10"/>
      <c r="U8" s="8"/>
      <c r="V8" s="10"/>
      <c r="W8" s="8"/>
      <c r="X8" s="10"/>
      <c r="Y8" s="8"/>
      <c r="Z8" s="10"/>
    </row>
    <row r="9" spans="2:26">
      <c r="B9" s="11">
        <f>[1]Parámetros!D5</f>
        <v>0</v>
      </c>
      <c r="C9" s="8"/>
      <c r="D9" s="10"/>
      <c r="E9" s="8"/>
      <c r="F9" s="10"/>
      <c r="G9" s="8"/>
      <c r="H9" s="10"/>
      <c r="I9" s="8"/>
      <c r="J9" s="10"/>
      <c r="K9" s="8"/>
      <c r="L9" s="10"/>
      <c r="M9" s="8"/>
      <c r="N9" s="10"/>
      <c r="O9" s="8"/>
      <c r="P9" s="10"/>
      <c r="Q9" s="8"/>
      <c r="R9" s="10"/>
      <c r="S9" s="8"/>
      <c r="T9" s="10"/>
      <c r="U9" s="8"/>
      <c r="V9" s="10"/>
      <c r="W9" s="8"/>
      <c r="X9" s="10"/>
      <c r="Y9" s="8"/>
      <c r="Z9" s="10"/>
    </row>
    <row r="10" spans="2:26" ht="23.25" customHeight="1">
      <c r="B10" s="11">
        <f>[1]Parámetros!D6</f>
        <v>0</v>
      </c>
      <c r="C10" s="8"/>
      <c r="D10" s="10"/>
      <c r="E10" s="8"/>
      <c r="F10" s="10"/>
      <c r="G10" s="8"/>
      <c r="H10" s="10"/>
      <c r="I10" s="8"/>
      <c r="J10" s="10"/>
      <c r="K10" s="8"/>
      <c r="L10" s="10"/>
      <c r="M10" s="8"/>
      <c r="N10" s="10"/>
      <c r="O10" s="8"/>
      <c r="P10" s="10"/>
      <c r="Q10" s="8"/>
      <c r="R10" s="10"/>
      <c r="S10" s="8"/>
      <c r="T10" s="10"/>
      <c r="U10" s="8"/>
      <c r="V10" s="10"/>
      <c r="W10" s="8"/>
      <c r="X10" s="10"/>
      <c r="Y10" s="8"/>
      <c r="Z10" s="10"/>
    </row>
    <row r="11" spans="2:26">
      <c r="B11" s="11">
        <f>[1]Parámetros!D7</f>
        <v>0</v>
      </c>
      <c r="C11" s="8"/>
      <c r="D11" s="10"/>
      <c r="E11" s="8"/>
      <c r="F11" s="10"/>
      <c r="G11" s="8"/>
      <c r="H11" s="10"/>
      <c r="I11" s="8"/>
      <c r="J11" s="10"/>
      <c r="K11" s="8"/>
      <c r="L11" s="10"/>
      <c r="M11" s="8"/>
      <c r="N11" s="10"/>
      <c r="O11" s="8"/>
      <c r="P11" s="10"/>
      <c r="Q11" s="8"/>
      <c r="R11" s="10"/>
      <c r="S11" s="8"/>
      <c r="T11" s="10"/>
      <c r="U11" s="8"/>
      <c r="V11" s="10"/>
      <c r="W11" s="8"/>
      <c r="X11" s="10"/>
      <c r="Y11" s="8"/>
      <c r="Z11" s="10"/>
    </row>
    <row r="12" spans="2:26">
      <c r="B12" s="11">
        <f>[1]Parámetros!D8</f>
        <v>0</v>
      </c>
      <c r="C12" s="8"/>
      <c r="D12" s="10"/>
      <c r="E12" s="8"/>
      <c r="F12" s="10"/>
      <c r="G12" s="8"/>
      <c r="H12" s="10"/>
      <c r="I12" s="8"/>
      <c r="J12" s="10"/>
      <c r="K12" s="8"/>
      <c r="L12" s="10"/>
      <c r="M12" s="8"/>
      <c r="N12" s="10"/>
      <c r="O12" s="8"/>
      <c r="P12" s="10"/>
      <c r="Q12" s="8"/>
      <c r="R12" s="10"/>
      <c r="S12" s="8"/>
      <c r="T12" s="10"/>
      <c r="U12" s="8"/>
      <c r="V12" s="10"/>
      <c r="W12" s="8"/>
      <c r="X12" s="10"/>
      <c r="Y12" s="8"/>
      <c r="Z12" s="10"/>
    </row>
    <row r="13" spans="2:26">
      <c r="B13" s="11"/>
      <c r="C13" s="8"/>
      <c r="D13" s="10"/>
      <c r="E13" s="8"/>
      <c r="F13" s="10"/>
      <c r="G13" s="8"/>
      <c r="H13" s="10"/>
      <c r="I13" s="8"/>
      <c r="J13" s="10"/>
      <c r="K13" s="8"/>
      <c r="L13" s="10"/>
      <c r="M13" s="8"/>
      <c r="N13" s="10"/>
      <c r="O13" s="8"/>
      <c r="P13" s="10"/>
      <c r="Q13" s="8"/>
      <c r="R13" s="10"/>
      <c r="S13" s="8"/>
      <c r="T13" s="10"/>
      <c r="U13" s="8"/>
      <c r="V13" s="10"/>
      <c r="W13" s="8"/>
      <c r="X13" s="10"/>
      <c r="Y13" s="8"/>
      <c r="Z13" s="10"/>
    </row>
    <row r="14" spans="2:26">
      <c r="B14" s="198" t="s">
        <v>24</v>
      </c>
      <c r="C14" s="196" t="str">
        <f>C1</f>
        <v>INGENIERIA AMBIENTAL</v>
      </c>
      <c r="D14" s="197"/>
      <c r="E14" s="196" t="str">
        <f>E1</f>
        <v>INGENIERIA INDUSTRIAL</v>
      </c>
      <c r="F14" s="197"/>
      <c r="G14" s="196" t="str">
        <f>G1</f>
        <v>INGENIERIA TELECOMUNICACIONES</v>
      </c>
      <c r="H14" s="197"/>
      <c r="I14" s="196" t="str">
        <f>I1</f>
        <v>ARQUITECTURA</v>
      </c>
      <c r="J14" s="197"/>
      <c r="K14" s="196" t="str">
        <f>K1</f>
        <v>PUBLICIDAD</v>
      </c>
      <c r="L14" s="197"/>
      <c r="M14" s="196" t="str">
        <f>M1</f>
        <v>ADMINISTRACION TURISTICA</v>
      </c>
      <c r="N14" s="197"/>
      <c r="O14" s="196" t="str">
        <f>O1</f>
        <v>LIC. TECNOLOGIA E INFORMATICA</v>
      </c>
      <c r="P14" s="197"/>
      <c r="Q14" s="196" t="str">
        <f>Q1</f>
        <v>LIC. ED RELIGIOSA</v>
      </c>
      <c r="R14" s="197"/>
      <c r="S14" s="196" t="str">
        <f>S1</f>
        <v>LIC. CIENCIAS NATURALES</v>
      </c>
      <c r="T14" s="197"/>
      <c r="U14" s="196" t="str">
        <f>U1</f>
        <v>LIC. MATEMATICAS Y FISICA</v>
      </c>
      <c r="V14" s="197"/>
      <c r="W14" s="196" t="e">
        <f>W1</f>
        <v>#REF!</v>
      </c>
      <c r="X14" s="197"/>
      <c r="Y14" s="196" t="e">
        <f>Y1</f>
        <v>#REF!</v>
      </c>
      <c r="Z14" s="197"/>
    </row>
    <row r="15" spans="2:26">
      <c r="B15" s="199"/>
      <c r="C15" s="6" t="s">
        <v>27</v>
      </c>
      <c r="D15" s="7" t="s">
        <v>28</v>
      </c>
      <c r="E15" s="6" t="s">
        <v>27</v>
      </c>
      <c r="F15" s="7" t="s">
        <v>28</v>
      </c>
      <c r="G15" s="6" t="s">
        <v>27</v>
      </c>
      <c r="H15" s="7" t="s">
        <v>28</v>
      </c>
      <c r="I15" s="6" t="s">
        <v>27</v>
      </c>
      <c r="J15" s="7" t="s">
        <v>28</v>
      </c>
      <c r="K15" s="6" t="s">
        <v>27</v>
      </c>
      <c r="L15" s="7" t="s">
        <v>28</v>
      </c>
      <c r="M15" s="6" t="s">
        <v>27</v>
      </c>
      <c r="N15" s="7" t="s">
        <v>28</v>
      </c>
      <c r="O15" s="6" t="s">
        <v>27</v>
      </c>
      <c r="P15" s="7" t="s">
        <v>28</v>
      </c>
      <c r="Q15" s="6" t="s">
        <v>27</v>
      </c>
      <c r="R15" s="7" t="s">
        <v>28</v>
      </c>
      <c r="S15" s="6" t="s">
        <v>27</v>
      </c>
      <c r="T15" s="7" t="s">
        <v>28</v>
      </c>
      <c r="U15" s="6" t="s">
        <v>27</v>
      </c>
      <c r="V15" s="7" t="s">
        <v>28</v>
      </c>
      <c r="W15" s="6" t="s">
        <v>27</v>
      </c>
      <c r="X15" s="7" t="s">
        <v>28</v>
      </c>
      <c r="Y15" s="6" t="s">
        <v>27</v>
      </c>
      <c r="Z15" s="7" t="s">
        <v>28</v>
      </c>
    </row>
    <row r="16" spans="2:26">
      <c r="B16" s="9"/>
      <c r="C16" s="6">
        <f t="shared" ref="C16:Z16" si="2">SUM(C18:C25)</f>
        <v>0</v>
      </c>
      <c r="D16" s="7">
        <f t="shared" si="2"/>
        <v>0</v>
      </c>
      <c r="E16" s="6">
        <f t="shared" si="2"/>
        <v>0</v>
      </c>
      <c r="F16" s="7">
        <f t="shared" si="2"/>
        <v>0</v>
      </c>
      <c r="G16" s="6">
        <f t="shared" si="2"/>
        <v>0</v>
      </c>
      <c r="H16" s="7">
        <f t="shared" si="2"/>
        <v>0</v>
      </c>
      <c r="I16" s="6">
        <f t="shared" si="2"/>
        <v>0</v>
      </c>
      <c r="J16" s="7">
        <f t="shared" si="2"/>
        <v>0</v>
      </c>
      <c r="K16" s="6">
        <f t="shared" si="2"/>
        <v>0</v>
      </c>
      <c r="L16" s="7">
        <f t="shared" si="2"/>
        <v>0</v>
      </c>
      <c r="M16" s="6">
        <f t="shared" si="2"/>
        <v>0</v>
      </c>
      <c r="N16" s="7">
        <f t="shared" si="2"/>
        <v>0</v>
      </c>
      <c r="O16" s="6">
        <f t="shared" si="2"/>
        <v>0</v>
      </c>
      <c r="P16" s="7">
        <f t="shared" si="2"/>
        <v>0</v>
      </c>
      <c r="Q16" s="6">
        <f t="shared" si="2"/>
        <v>0</v>
      </c>
      <c r="R16" s="7">
        <f t="shared" si="2"/>
        <v>0</v>
      </c>
      <c r="S16" s="6">
        <f t="shared" si="2"/>
        <v>0</v>
      </c>
      <c r="T16" s="7">
        <f t="shared" si="2"/>
        <v>0</v>
      </c>
      <c r="U16" s="6">
        <f t="shared" si="2"/>
        <v>0</v>
      </c>
      <c r="V16" s="7">
        <f t="shared" si="2"/>
        <v>0</v>
      </c>
      <c r="W16" s="6">
        <f t="shared" si="2"/>
        <v>0</v>
      </c>
      <c r="X16" s="7">
        <f t="shared" si="2"/>
        <v>0</v>
      </c>
      <c r="Y16" s="6">
        <f t="shared" si="2"/>
        <v>0</v>
      </c>
      <c r="Z16" s="7">
        <f t="shared" si="2"/>
        <v>0</v>
      </c>
    </row>
    <row r="17" spans="2:26">
      <c r="B17" s="9"/>
      <c r="C17" s="6"/>
      <c r="D17" s="7"/>
      <c r="E17" s="6"/>
      <c r="F17" s="7"/>
      <c r="G17" s="6"/>
      <c r="H17" s="7"/>
      <c r="I17" s="6"/>
      <c r="J17" s="7"/>
      <c r="K17" s="6"/>
      <c r="L17" s="7"/>
      <c r="M17" s="6"/>
      <c r="N17" s="7"/>
      <c r="O17" s="6"/>
      <c r="P17" s="7"/>
      <c r="Q17" s="6"/>
      <c r="R17" s="7"/>
      <c r="S17" s="6"/>
      <c r="T17" s="7"/>
      <c r="U17" s="6"/>
      <c r="V17" s="7"/>
      <c r="W17" s="6"/>
      <c r="X17" s="7"/>
      <c r="Y17" s="6"/>
      <c r="Z17" s="7"/>
    </row>
    <row r="18" spans="2:26">
      <c r="B18" s="11">
        <f>[1]Parámetros!D9</f>
        <v>0</v>
      </c>
      <c r="C18" s="8"/>
      <c r="D18" s="10"/>
      <c r="E18" s="8"/>
      <c r="F18" s="10"/>
      <c r="G18" s="8"/>
      <c r="H18" s="10"/>
      <c r="I18" s="8"/>
      <c r="J18" s="10"/>
      <c r="K18" s="8"/>
      <c r="L18" s="10"/>
      <c r="M18" s="8"/>
      <c r="N18" s="10"/>
      <c r="O18" s="8"/>
      <c r="P18" s="10"/>
      <c r="Q18" s="8"/>
      <c r="R18" s="10"/>
      <c r="S18" s="8"/>
      <c r="T18" s="10"/>
      <c r="U18" s="8"/>
      <c r="V18" s="10"/>
      <c r="W18" s="8"/>
      <c r="X18" s="10"/>
      <c r="Y18" s="8"/>
      <c r="Z18" s="10"/>
    </row>
    <row r="19" spans="2:26">
      <c r="B19" s="11">
        <f>[1]Parámetros!D10</f>
        <v>0</v>
      </c>
      <c r="C19" s="8"/>
      <c r="D19" s="10"/>
      <c r="E19" s="8"/>
      <c r="F19" s="10"/>
      <c r="G19" s="8"/>
      <c r="H19" s="10"/>
      <c r="I19" s="8"/>
      <c r="J19" s="10"/>
      <c r="K19" s="8"/>
      <c r="L19" s="10"/>
      <c r="M19" s="8"/>
      <c r="N19" s="10"/>
      <c r="O19" s="8"/>
      <c r="P19" s="10"/>
      <c r="Q19" s="8"/>
      <c r="R19" s="10"/>
      <c r="S19" s="8"/>
      <c r="T19" s="10"/>
      <c r="U19" s="8"/>
      <c r="V19" s="10"/>
      <c r="W19" s="8"/>
      <c r="X19" s="10"/>
      <c r="Y19" s="8"/>
      <c r="Z19" s="10"/>
    </row>
    <row r="20" spans="2:26">
      <c r="B20" s="12">
        <f>[1]Parámetros!D11</f>
        <v>0</v>
      </c>
      <c r="C20" s="8"/>
      <c r="D20" s="10"/>
      <c r="E20" s="8"/>
      <c r="F20" s="10"/>
      <c r="G20" s="8"/>
      <c r="H20" s="10"/>
      <c r="I20" s="8"/>
      <c r="J20" s="10"/>
      <c r="K20" s="8"/>
      <c r="L20" s="10"/>
      <c r="M20" s="8"/>
      <c r="N20" s="10"/>
      <c r="O20" s="8"/>
      <c r="P20" s="10"/>
      <c r="Q20" s="8"/>
      <c r="R20" s="10"/>
      <c r="S20" s="8"/>
      <c r="T20" s="10"/>
      <c r="U20" s="8"/>
      <c r="V20" s="10"/>
      <c r="W20" s="8"/>
      <c r="X20" s="10"/>
      <c r="Y20" s="8"/>
      <c r="Z20" s="10"/>
    </row>
    <row r="21" spans="2:26" ht="15.75" customHeight="1">
      <c r="B21" s="11">
        <f>[1]Parámetros!D12</f>
        <v>0</v>
      </c>
      <c r="C21" s="8"/>
      <c r="D21" s="10"/>
      <c r="E21" s="8"/>
      <c r="F21" s="10"/>
      <c r="G21" s="8"/>
      <c r="H21" s="10"/>
      <c r="I21" s="8"/>
      <c r="J21" s="10"/>
      <c r="K21" s="8"/>
      <c r="L21" s="10"/>
      <c r="M21" s="8"/>
      <c r="N21" s="10"/>
      <c r="O21" s="8"/>
      <c r="P21" s="10"/>
      <c r="Q21" s="8"/>
      <c r="R21" s="10"/>
      <c r="S21" s="8"/>
      <c r="T21" s="10"/>
      <c r="U21" s="8"/>
      <c r="V21" s="10"/>
      <c r="W21" s="8"/>
      <c r="X21" s="10"/>
      <c r="Y21" s="8"/>
      <c r="Z21" s="10"/>
    </row>
    <row r="22" spans="2:26" ht="15.75" customHeight="1">
      <c r="B22" s="11">
        <f>[1]Parámetros!D13</f>
        <v>0</v>
      </c>
      <c r="C22" s="8"/>
      <c r="D22" s="10"/>
      <c r="E22" s="8"/>
      <c r="F22" s="10"/>
      <c r="G22" s="8"/>
      <c r="H22" s="10"/>
      <c r="I22" s="8"/>
      <c r="J22" s="10"/>
      <c r="K22" s="8"/>
      <c r="L22" s="10"/>
      <c r="M22" s="8"/>
      <c r="N22" s="10"/>
      <c r="O22" s="8"/>
      <c r="P22" s="10"/>
      <c r="Q22" s="8"/>
      <c r="R22" s="10"/>
      <c r="S22" s="8"/>
      <c r="T22" s="10"/>
      <c r="U22" s="8"/>
      <c r="V22" s="10"/>
      <c r="W22" s="8"/>
      <c r="X22" s="10"/>
      <c r="Y22" s="8"/>
      <c r="Z22" s="10"/>
    </row>
    <row r="23" spans="2:26" ht="15.75" customHeight="1">
      <c r="B23" s="11">
        <f>[1]Parámetros!D14</f>
        <v>0</v>
      </c>
      <c r="C23" s="8"/>
      <c r="D23" s="10"/>
      <c r="E23" s="8"/>
      <c r="F23" s="10"/>
      <c r="G23" s="8"/>
      <c r="H23" s="10"/>
      <c r="I23" s="8"/>
      <c r="J23" s="10"/>
      <c r="K23" s="8"/>
      <c r="L23" s="10"/>
      <c r="M23" s="8"/>
      <c r="N23" s="10"/>
      <c r="O23" s="8"/>
      <c r="P23" s="10"/>
      <c r="Q23" s="8"/>
      <c r="R23" s="10"/>
      <c r="S23" s="8"/>
      <c r="T23" s="10"/>
      <c r="U23" s="8"/>
      <c r="V23" s="10"/>
      <c r="W23" s="8"/>
      <c r="X23" s="10"/>
      <c r="Y23" s="8"/>
      <c r="Z23" s="10"/>
    </row>
    <row r="24" spans="2:26" ht="15.75" customHeight="1">
      <c r="B24" s="11" t="s">
        <v>29</v>
      </c>
      <c r="C24" s="8"/>
      <c r="D24" s="10"/>
      <c r="E24" s="8"/>
      <c r="F24" s="10"/>
      <c r="G24" s="8"/>
      <c r="H24" s="10"/>
      <c r="I24" s="8"/>
      <c r="J24" s="10"/>
      <c r="K24" s="8"/>
      <c r="L24" s="10"/>
      <c r="M24" s="8"/>
      <c r="N24" s="10"/>
      <c r="O24" s="8"/>
      <c r="P24" s="10"/>
      <c r="Q24" s="8"/>
      <c r="R24" s="10"/>
      <c r="S24" s="8"/>
      <c r="T24" s="10"/>
      <c r="U24" s="8"/>
      <c r="V24" s="10"/>
      <c r="W24" s="8"/>
      <c r="X24" s="10"/>
      <c r="Y24" s="8"/>
      <c r="Z24" s="10"/>
    </row>
    <row r="25" spans="2:26" ht="15.75" customHeight="1">
      <c r="B25" s="11">
        <f>[1]Parámetros!D16</f>
        <v>0</v>
      </c>
      <c r="C25" s="8"/>
      <c r="D25" s="10"/>
      <c r="E25" s="8"/>
      <c r="F25" s="10"/>
      <c r="G25" s="8"/>
      <c r="H25" s="10"/>
      <c r="I25" s="8"/>
      <c r="J25" s="10"/>
      <c r="K25" s="8"/>
      <c r="L25" s="10"/>
      <c r="M25" s="8"/>
      <c r="N25" s="10"/>
      <c r="O25" s="8"/>
      <c r="P25" s="10"/>
      <c r="Q25" s="8"/>
      <c r="R25" s="10"/>
      <c r="S25" s="8"/>
      <c r="T25" s="10"/>
      <c r="U25" s="8"/>
      <c r="V25" s="10"/>
      <c r="W25" s="8"/>
      <c r="X25" s="10"/>
      <c r="Y25" s="8"/>
      <c r="Z25" s="10"/>
    </row>
    <row r="26" spans="2:26" ht="15.75" customHeight="1">
      <c r="B26" s="1"/>
      <c r="C26" s="1"/>
      <c r="D26" s="1"/>
    </row>
    <row r="27" spans="2:26" ht="15.75" customHeight="1">
      <c r="B27" s="1"/>
      <c r="C27" s="1"/>
      <c r="D27" s="1"/>
    </row>
    <row r="28" spans="2:26" ht="15.75" customHeight="1">
      <c r="B28" s="194" t="s">
        <v>30</v>
      </c>
      <c r="C28" s="195"/>
      <c r="D28" s="1"/>
    </row>
    <row r="29" spans="2:26" ht="15.75" customHeight="1">
      <c r="B29" s="13" t="s">
        <v>31</v>
      </c>
      <c r="C29" s="14">
        <v>5</v>
      </c>
      <c r="D29" s="1"/>
    </row>
    <row r="30" spans="2:26" ht="15.75" customHeight="1">
      <c r="B30" s="13" t="s">
        <v>32</v>
      </c>
      <c r="C30" s="14">
        <v>3</v>
      </c>
      <c r="D30" s="1"/>
    </row>
    <row r="31" spans="2:26" ht="15.75" customHeight="1">
      <c r="B31" s="15" t="s">
        <v>33</v>
      </c>
      <c r="C31" s="16">
        <v>1</v>
      </c>
      <c r="D31" s="1"/>
    </row>
    <row r="32" spans="2:26" ht="15.75" customHeight="1">
      <c r="B32" s="1"/>
      <c r="C32" s="1"/>
      <c r="D32" s="1"/>
    </row>
    <row r="33" spans="2:4" ht="15.75" customHeight="1">
      <c r="B33" s="1"/>
      <c r="C33" s="1"/>
      <c r="D33" s="1"/>
    </row>
    <row r="34" spans="2:4" ht="15.75" customHeight="1">
      <c r="B34" s="1"/>
      <c r="C34" s="1"/>
      <c r="D34" s="1"/>
    </row>
    <row r="35" spans="2:4" ht="15.75" customHeight="1">
      <c r="B35" s="1"/>
      <c r="C35" s="1"/>
      <c r="D35" s="1"/>
    </row>
    <row r="36" spans="2:4" ht="15.75" customHeight="1">
      <c r="B36" s="1"/>
      <c r="C36" s="1"/>
      <c r="D36" s="1"/>
    </row>
    <row r="37" spans="2:4" ht="15.75" customHeight="1">
      <c r="B37" s="1"/>
      <c r="C37" s="1"/>
      <c r="D37" s="1"/>
    </row>
    <row r="38" spans="2:4" ht="15.75" customHeight="1">
      <c r="B38" s="1"/>
      <c r="C38" s="1"/>
      <c r="D38" s="1"/>
    </row>
    <row r="39" spans="2:4" ht="15.75" customHeight="1"/>
    <row r="40" spans="2:4" ht="15.75" customHeight="1"/>
    <row r="41" spans="2:4" ht="15.75" customHeight="1"/>
    <row r="42" spans="2:4" ht="15.75" customHeight="1"/>
    <row r="43" spans="2:4" ht="15.75" customHeight="1"/>
    <row r="44" spans="2:4" ht="15.75" customHeight="1"/>
    <row r="45" spans="2:4" ht="15.75" customHeight="1"/>
    <row r="46" spans="2:4" ht="15.75" customHeight="1"/>
    <row r="47" spans="2:4" ht="15.75" customHeight="1"/>
    <row r="48" spans="2:4"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7">
    <mergeCell ref="S1:T1"/>
    <mergeCell ref="U1:V1"/>
    <mergeCell ref="W1:X1"/>
    <mergeCell ref="Y1:Z1"/>
    <mergeCell ref="C1:D1"/>
    <mergeCell ref="E1:F1"/>
    <mergeCell ref="G1:H1"/>
    <mergeCell ref="I1:J1"/>
    <mergeCell ref="K1:L1"/>
    <mergeCell ref="M1:N1"/>
    <mergeCell ref="O1:P1"/>
    <mergeCell ref="Q1:R1"/>
    <mergeCell ref="B2:B3"/>
    <mergeCell ref="B14:B15"/>
    <mergeCell ref="C14:D14"/>
    <mergeCell ref="E14:F14"/>
    <mergeCell ref="G14:H14"/>
    <mergeCell ref="B28:C28"/>
    <mergeCell ref="S14:T14"/>
    <mergeCell ref="U14:V14"/>
    <mergeCell ref="W14:X14"/>
    <mergeCell ref="Y14:Z14"/>
    <mergeCell ref="I14:J14"/>
    <mergeCell ref="K14:L14"/>
    <mergeCell ref="M14:N14"/>
    <mergeCell ref="O14:P14"/>
    <mergeCell ref="Q14:R14"/>
  </mergeCells>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selection activeCell="A6" sqref="A6"/>
    </sheetView>
  </sheetViews>
  <sheetFormatPr baseColWidth="10" defaultColWidth="12.6640625" defaultRowHeight="15" customHeight="1"/>
  <cols>
    <col min="1" max="1" width="29.6640625" customWidth="1"/>
    <col min="2" max="2" width="13.33203125" customWidth="1"/>
    <col min="3" max="3" width="11.6640625" customWidth="1"/>
    <col min="4" max="4" width="6.33203125" customWidth="1"/>
    <col min="5" max="5" width="7.1640625" customWidth="1"/>
    <col min="6" max="9" width="8" customWidth="1"/>
    <col min="10" max="10" width="17.6640625" customWidth="1"/>
    <col min="11" max="11" width="5.6640625" customWidth="1"/>
    <col min="12" max="12" width="15.83203125" customWidth="1"/>
    <col min="13" max="13" width="15.6640625" customWidth="1"/>
    <col min="14" max="14" width="14.83203125" customWidth="1"/>
    <col min="15" max="15" width="16.6640625" customWidth="1"/>
    <col min="16" max="16" width="14.6640625" customWidth="1"/>
    <col min="17" max="26" width="8" customWidth="1"/>
  </cols>
  <sheetData>
    <row r="1" spans="1:26" ht="38.25" customHeight="1">
      <c r="A1" s="17" t="s">
        <v>34</v>
      </c>
      <c r="B1" s="18" t="s">
        <v>35</v>
      </c>
      <c r="C1" s="18" t="s">
        <v>36</v>
      </c>
      <c r="D1" s="206" t="s">
        <v>37</v>
      </c>
      <c r="E1" s="185"/>
      <c r="O1" s="207"/>
      <c r="P1" s="202"/>
      <c r="Q1" s="202"/>
      <c r="R1" s="202"/>
    </row>
    <row r="2" spans="1:26" ht="15" customHeight="1">
      <c r="A2" s="148">
        <f>[1]Parámetros!D18</f>
        <v>0</v>
      </c>
      <c r="B2" s="149"/>
      <c r="C2" s="149"/>
      <c r="D2" s="204">
        <v>80</v>
      </c>
      <c r="E2" s="205"/>
      <c r="F2" s="20"/>
      <c r="G2" s="20"/>
      <c r="H2" s="20"/>
      <c r="I2" s="20"/>
    </row>
    <row r="3" spans="1:26" ht="15" customHeight="1">
      <c r="A3" s="13">
        <f>[1]Parámetros!D19</f>
        <v>0</v>
      </c>
      <c r="B3" s="21"/>
      <c r="C3" s="21"/>
      <c r="D3" s="204">
        <v>80</v>
      </c>
      <c r="E3" s="205"/>
      <c r="F3" s="22"/>
      <c r="G3" s="22"/>
      <c r="H3" s="22"/>
      <c r="I3" s="22"/>
    </row>
    <row r="4" spans="1:26" ht="15" customHeight="1">
      <c r="A4" s="13">
        <f>[1]Parámetros!D20</f>
        <v>0</v>
      </c>
      <c r="B4" s="21"/>
      <c r="C4" s="21"/>
      <c r="D4" s="204">
        <v>80</v>
      </c>
      <c r="E4" s="205"/>
    </row>
    <row r="5" spans="1:26" ht="15" customHeight="1">
      <c r="A5" s="23">
        <f>[1]Parámetros!D21</f>
        <v>0</v>
      </c>
      <c r="B5" s="21"/>
      <c r="C5" s="21"/>
      <c r="D5" s="204">
        <v>80</v>
      </c>
      <c r="E5" s="205"/>
    </row>
    <row r="6" spans="1:26">
      <c r="A6" s="24">
        <f>[1]Parámetros!D22</f>
        <v>0</v>
      </c>
      <c r="B6" s="21"/>
      <c r="C6" s="21"/>
      <c r="D6" s="204">
        <v>80</v>
      </c>
      <c r="E6" s="205"/>
    </row>
    <row r="7" spans="1:26">
      <c r="A7" s="24">
        <f>[1]Parámetros!D23</f>
        <v>0</v>
      </c>
      <c r="B7" s="21"/>
      <c r="C7" s="21"/>
      <c r="D7" s="204">
        <v>80</v>
      </c>
      <c r="E7" s="205"/>
    </row>
    <row r="8" spans="1:26">
      <c r="A8" s="24">
        <f>[1]Parámetros!D24</f>
        <v>0</v>
      </c>
      <c r="B8" s="21"/>
      <c r="C8" s="21"/>
      <c r="D8" s="204">
        <v>80</v>
      </c>
      <c r="E8" s="205"/>
    </row>
    <row r="9" spans="1:26" ht="15" customHeight="1">
      <c r="A9" s="24">
        <f>[1]Parámetros!D25</f>
        <v>0</v>
      </c>
      <c r="B9" s="21"/>
      <c r="C9" s="21"/>
      <c r="D9" s="204">
        <v>80</v>
      </c>
      <c r="E9" s="205"/>
      <c r="F9" s="25"/>
      <c r="G9" s="25"/>
      <c r="H9" s="25"/>
      <c r="I9" s="25"/>
      <c r="J9" s="25"/>
      <c r="K9" s="25"/>
      <c r="L9" s="25"/>
      <c r="M9" s="25"/>
      <c r="N9" s="25"/>
      <c r="O9" s="25"/>
      <c r="P9" s="25"/>
      <c r="Q9" s="25"/>
      <c r="R9" s="25"/>
      <c r="S9" s="25"/>
      <c r="T9" s="25"/>
      <c r="U9" s="25"/>
      <c r="V9" s="25"/>
      <c r="W9" s="25"/>
      <c r="X9" s="25"/>
      <c r="Y9" s="25"/>
      <c r="Z9" s="25"/>
    </row>
    <row r="10" spans="1:26">
      <c r="A10" s="24">
        <f>[1]Parámetros!D26</f>
        <v>0</v>
      </c>
      <c r="B10" s="21"/>
      <c r="C10" s="21"/>
      <c r="D10" s="204">
        <v>80</v>
      </c>
      <c r="E10" s="205"/>
      <c r="F10" s="25"/>
      <c r="G10" s="25"/>
      <c r="H10" s="25"/>
      <c r="I10" s="25"/>
      <c r="J10" s="25"/>
      <c r="K10" s="25"/>
      <c r="L10" s="25"/>
      <c r="M10" s="25"/>
      <c r="N10" s="25"/>
      <c r="O10" s="25"/>
      <c r="P10" s="25"/>
      <c r="Q10" s="25"/>
      <c r="R10" s="25"/>
      <c r="S10" s="25"/>
      <c r="T10" s="25"/>
      <c r="U10" s="25"/>
      <c r="V10" s="25"/>
      <c r="W10" s="25"/>
      <c r="X10" s="25"/>
      <c r="Y10" s="25"/>
      <c r="Z10" s="25"/>
    </row>
    <row r="11" spans="1:26">
      <c r="A11" s="24">
        <f>[1]Parámetros!D27</f>
        <v>0</v>
      </c>
      <c r="B11" s="21"/>
      <c r="C11" s="21"/>
      <c r="D11" s="204">
        <v>80</v>
      </c>
      <c r="E11" s="205"/>
      <c r="F11" s="25"/>
      <c r="G11" s="25"/>
      <c r="H11" s="25"/>
      <c r="I11" s="25"/>
      <c r="J11" s="25"/>
      <c r="K11" s="25"/>
      <c r="L11" s="25"/>
      <c r="M11" s="25"/>
      <c r="N11" s="25"/>
      <c r="O11" s="25"/>
      <c r="P11" s="25"/>
      <c r="Q11" s="25"/>
      <c r="R11" s="25"/>
      <c r="S11" s="25"/>
      <c r="T11" s="25"/>
      <c r="U11" s="25"/>
      <c r="V11" s="25"/>
      <c r="W11" s="25"/>
      <c r="X11" s="25"/>
      <c r="Y11" s="25"/>
      <c r="Z11" s="25"/>
    </row>
    <row r="12" spans="1:26">
      <c r="A12" s="24">
        <f>[1]Parámetros!D28</f>
        <v>0</v>
      </c>
      <c r="B12" s="21"/>
      <c r="C12" s="21"/>
      <c r="D12" s="204">
        <v>80</v>
      </c>
      <c r="E12" s="205"/>
      <c r="F12" s="25"/>
      <c r="G12" s="25"/>
      <c r="H12" s="25"/>
      <c r="I12" s="25"/>
      <c r="J12" s="25"/>
      <c r="K12" s="25"/>
      <c r="L12" s="25"/>
      <c r="M12" s="25"/>
      <c r="N12" s="25"/>
      <c r="O12" s="25"/>
      <c r="P12" s="25"/>
      <c r="Q12" s="25"/>
      <c r="R12" s="25"/>
      <c r="S12" s="25"/>
      <c r="T12" s="25"/>
      <c r="U12" s="25"/>
      <c r="V12" s="25"/>
      <c r="W12" s="25"/>
      <c r="X12" s="25"/>
      <c r="Y12" s="25"/>
      <c r="Z12" s="25"/>
    </row>
    <row r="13" spans="1:26">
      <c r="A13" s="24">
        <f>[1]Parámetros!D29</f>
        <v>0</v>
      </c>
      <c r="B13" s="21"/>
      <c r="C13" s="21"/>
      <c r="D13" s="204">
        <v>80</v>
      </c>
      <c r="E13" s="205"/>
      <c r="F13" s="25"/>
      <c r="G13" s="25"/>
      <c r="H13" s="25"/>
      <c r="I13" s="25"/>
      <c r="J13" s="25"/>
      <c r="K13" s="25"/>
      <c r="L13" s="25"/>
      <c r="M13" s="25"/>
      <c r="N13" s="25"/>
      <c r="O13" s="25"/>
      <c r="P13" s="25"/>
      <c r="Q13" s="25"/>
      <c r="R13" s="25"/>
      <c r="S13" s="25"/>
      <c r="T13" s="25"/>
      <c r="U13" s="25"/>
      <c r="V13" s="25"/>
      <c r="W13" s="25"/>
      <c r="X13" s="25"/>
      <c r="Y13" s="25"/>
      <c r="Z13" s="25"/>
    </row>
    <row r="14" spans="1:26">
      <c r="A14" s="1"/>
      <c r="B14" s="1"/>
      <c r="C14" s="1"/>
      <c r="D14" s="203"/>
      <c r="E14" s="202"/>
      <c r="F14" s="25"/>
      <c r="G14" s="25"/>
      <c r="H14" s="25"/>
      <c r="I14" s="25"/>
      <c r="J14" s="25"/>
      <c r="K14" s="25"/>
      <c r="L14" s="25"/>
      <c r="M14" s="25"/>
      <c r="N14" s="25"/>
      <c r="O14" s="25"/>
      <c r="P14" s="25"/>
      <c r="Q14" s="25"/>
      <c r="R14" s="25"/>
      <c r="S14" s="25"/>
      <c r="T14" s="25"/>
      <c r="U14" s="25"/>
      <c r="V14" s="25"/>
      <c r="W14" s="25"/>
      <c r="X14" s="25"/>
      <c r="Y14" s="25"/>
      <c r="Z14" s="25"/>
    </row>
    <row r="15" spans="1:26">
      <c r="A15" s="26" t="s">
        <v>31</v>
      </c>
      <c r="B15" s="27">
        <v>2</v>
      </c>
      <c r="C15" s="1"/>
      <c r="D15" s="203"/>
      <c r="E15" s="202"/>
      <c r="F15" s="25"/>
      <c r="G15" s="25"/>
      <c r="H15" s="25"/>
      <c r="I15" s="25"/>
      <c r="J15" s="25"/>
      <c r="K15" s="25"/>
      <c r="L15" s="25"/>
      <c r="M15" s="25"/>
      <c r="N15" s="25"/>
      <c r="O15" s="25"/>
      <c r="P15" s="25"/>
      <c r="Q15" s="25"/>
      <c r="R15" s="25"/>
      <c r="S15" s="25"/>
      <c r="T15" s="25"/>
      <c r="U15" s="25"/>
      <c r="V15" s="25"/>
      <c r="W15" s="25"/>
      <c r="X15" s="25"/>
      <c r="Y15" s="25"/>
      <c r="Z15" s="25"/>
    </row>
    <row r="16" spans="1:26">
      <c r="A16" s="28" t="s">
        <v>33</v>
      </c>
      <c r="B16" s="29">
        <v>1</v>
      </c>
      <c r="C16" s="1"/>
      <c r="D16" s="203"/>
      <c r="E16" s="202"/>
      <c r="F16" s="25"/>
      <c r="G16" s="25"/>
      <c r="H16" s="25"/>
      <c r="I16" s="25"/>
      <c r="J16" s="25"/>
      <c r="K16" s="25"/>
      <c r="L16" s="25"/>
      <c r="M16" s="25"/>
      <c r="N16" s="25"/>
      <c r="O16" s="25"/>
      <c r="P16" s="25"/>
      <c r="Q16" s="25"/>
      <c r="R16" s="25"/>
      <c r="S16" s="25"/>
      <c r="T16" s="25"/>
      <c r="U16" s="25"/>
      <c r="V16" s="25"/>
      <c r="W16" s="25"/>
      <c r="X16" s="25"/>
      <c r="Y16" s="25"/>
      <c r="Z16" s="25"/>
    </row>
    <row r="17" spans="1:26">
      <c r="A17" s="1"/>
      <c r="B17" s="201"/>
      <c r="C17" s="202"/>
      <c r="D17" s="203"/>
      <c r="E17" s="202"/>
      <c r="F17" s="25"/>
      <c r="G17" s="25"/>
      <c r="H17" s="25"/>
      <c r="I17" s="25"/>
      <c r="J17" s="25"/>
      <c r="K17" s="25"/>
      <c r="L17" s="25"/>
      <c r="M17" s="25"/>
      <c r="N17" s="25"/>
      <c r="O17" s="25"/>
      <c r="P17" s="25"/>
      <c r="Q17" s="25"/>
      <c r="R17" s="25"/>
      <c r="S17" s="25"/>
      <c r="T17" s="25"/>
      <c r="U17" s="25"/>
      <c r="V17" s="25"/>
      <c r="W17" s="25"/>
      <c r="X17" s="25"/>
      <c r="Y17" s="25"/>
      <c r="Z17" s="25"/>
    </row>
    <row r="18" spans="1:26">
      <c r="A18" s="30"/>
      <c r="B18" s="201"/>
      <c r="C18" s="202"/>
      <c r="D18" s="203"/>
      <c r="E18" s="202"/>
    </row>
    <row r="19" spans="1:26">
      <c r="B19" s="5"/>
      <c r="C19" s="5"/>
    </row>
    <row r="20" spans="1:26">
      <c r="B20" s="5"/>
      <c r="C20" s="5"/>
    </row>
    <row r="21" spans="1:26" ht="15.75" customHeight="1">
      <c r="B21" s="5"/>
      <c r="C21" s="5"/>
    </row>
    <row r="22" spans="1:26" ht="45" customHeight="1">
      <c r="B22" s="5"/>
      <c r="C22" s="5"/>
      <c r="L22" s="1"/>
      <c r="M22" s="1"/>
      <c r="N22" s="1"/>
      <c r="O22" s="1"/>
    </row>
    <row r="23" spans="1:26" ht="15.75" customHeight="1">
      <c r="B23" s="5"/>
      <c r="C23" s="5"/>
      <c r="L23" s="1"/>
      <c r="M23" s="1"/>
      <c r="N23" s="1"/>
      <c r="O23" s="1"/>
    </row>
    <row r="24" spans="1:26" ht="15.75" customHeight="1">
      <c r="B24" s="5"/>
      <c r="C24" s="5"/>
      <c r="L24" s="1"/>
      <c r="M24" s="1"/>
      <c r="N24" s="1"/>
      <c r="O24" s="1"/>
    </row>
    <row r="25" spans="1:26" ht="15.75" customHeight="1">
      <c r="B25" s="5"/>
      <c r="C25" s="5"/>
      <c r="L25" s="31"/>
      <c r="M25" s="31"/>
      <c r="N25" s="31"/>
      <c r="O25" s="32"/>
    </row>
    <row r="26" spans="1:26" ht="15.75" customHeight="1">
      <c r="B26" s="5"/>
      <c r="C26" s="5"/>
      <c r="L26" s="1"/>
      <c r="M26" s="1"/>
      <c r="N26" s="1"/>
      <c r="O26" s="1"/>
    </row>
    <row r="27" spans="1:26" ht="15.75" customHeight="1">
      <c r="B27" s="5"/>
      <c r="C27" s="5"/>
      <c r="L27" s="1"/>
      <c r="M27" s="1"/>
      <c r="N27" s="1"/>
      <c r="O27" s="1"/>
    </row>
    <row r="28" spans="1:26" ht="15.75" customHeight="1">
      <c r="B28" s="5"/>
      <c r="C28" s="5"/>
      <c r="L28" s="1"/>
      <c r="M28" s="1"/>
      <c r="N28" s="1"/>
      <c r="O28" s="1"/>
    </row>
    <row r="29" spans="1:26" ht="15.75" customHeight="1">
      <c r="B29" s="5"/>
      <c r="C29" s="5"/>
      <c r="L29" s="1"/>
      <c r="M29" s="1"/>
      <c r="N29" s="1"/>
      <c r="O29" s="1"/>
    </row>
    <row r="30" spans="1:26" ht="15.75" customHeight="1">
      <c r="B30" s="5"/>
      <c r="C30" s="5"/>
      <c r="L30" s="1"/>
      <c r="M30" s="1"/>
      <c r="N30" s="1"/>
      <c r="O30" s="1"/>
    </row>
    <row r="31" spans="1:26" ht="15.75" customHeight="1">
      <c r="B31" s="5"/>
      <c r="C31" s="5"/>
    </row>
    <row r="32" spans="1:26" ht="15.75" customHeight="1">
      <c r="B32" s="5"/>
      <c r="C32" s="5"/>
    </row>
    <row r="33" spans="2:3" ht="15.75" customHeight="1">
      <c r="B33" s="5"/>
      <c r="C33" s="5"/>
    </row>
    <row r="34" spans="2:3" ht="15.75" customHeight="1">
      <c r="B34" s="5"/>
      <c r="C34" s="5"/>
    </row>
    <row r="35" spans="2:3" ht="15.75" customHeight="1">
      <c r="B35" s="5"/>
      <c r="C35" s="5"/>
    </row>
    <row r="36" spans="2:3" ht="15.75" customHeight="1">
      <c r="B36" s="5"/>
      <c r="C36" s="5"/>
    </row>
    <row r="37" spans="2:3" ht="15.75" customHeight="1">
      <c r="B37" s="5"/>
      <c r="C37" s="5"/>
    </row>
    <row r="38" spans="2:3" ht="15.75" customHeight="1">
      <c r="B38" s="5"/>
      <c r="C38" s="5"/>
    </row>
    <row r="39" spans="2:3" ht="15.75" customHeight="1">
      <c r="B39" s="5"/>
      <c r="C39" s="5"/>
    </row>
    <row r="40" spans="2:3" ht="15.75" customHeight="1">
      <c r="B40" s="5"/>
      <c r="C40" s="5"/>
    </row>
    <row r="41" spans="2:3" ht="15.75" customHeight="1">
      <c r="B41" s="5"/>
      <c r="C41" s="5"/>
    </row>
    <row r="42" spans="2:3" ht="15.75" customHeight="1">
      <c r="B42" s="5"/>
      <c r="C42" s="5"/>
    </row>
    <row r="43" spans="2:3" ht="15.75" customHeight="1">
      <c r="B43" s="5"/>
      <c r="C43" s="5"/>
    </row>
    <row r="44" spans="2:3" ht="15.75" customHeight="1">
      <c r="B44" s="5"/>
      <c r="C44" s="5"/>
    </row>
    <row r="45" spans="2:3" ht="15.75" customHeight="1">
      <c r="B45" s="5"/>
      <c r="C45" s="5"/>
    </row>
    <row r="46" spans="2:3" ht="15.75" customHeight="1">
      <c r="B46" s="5"/>
      <c r="C46" s="5"/>
    </row>
    <row r="47" spans="2:3" ht="15.75" customHeight="1">
      <c r="B47" s="5"/>
      <c r="C47" s="5"/>
    </row>
    <row r="48" spans="2:3" ht="15.75" customHeight="1">
      <c r="B48" s="5"/>
      <c r="C48" s="5"/>
    </row>
    <row r="49" spans="2:3" ht="15.75" customHeight="1">
      <c r="B49" s="5"/>
      <c r="C49" s="5"/>
    </row>
    <row r="50" spans="2:3" ht="15.75" customHeight="1">
      <c r="B50" s="5"/>
      <c r="C50" s="5"/>
    </row>
    <row r="51" spans="2:3" ht="15.75" customHeight="1">
      <c r="B51" s="5"/>
      <c r="C51" s="5"/>
    </row>
    <row r="52" spans="2:3" ht="15.75" customHeight="1">
      <c r="B52" s="5"/>
      <c r="C52" s="5"/>
    </row>
    <row r="53" spans="2:3" ht="15.75" customHeight="1">
      <c r="B53" s="5"/>
      <c r="C53" s="5"/>
    </row>
    <row r="54" spans="2:3" ht="15.75" customHeight="1">
      <c r="B54" s="5"/>
      <c r="C54" s="5"/>
    </row>
    <row r="55" spans="2:3" ht="15.75" customHeight="1">
      <c r="B55" s="5"/>
      <c r="C55" s="5"/>
    </row>
    <row r="56" spans="2:3" ht="15.75" customHeight="1">
      <c r="B56" s="5"/>
      <c r="C56" s="5"/>
    </row>
    <row r="57" spans="2:3" ht="15.75" customHeight="1">
      <c r="B57" s="5"/>
      <c r="C57" s="5"/>
    </row>
    <row r="58" spans="2:3" ht="15.75" customHeight="1">
      <c r="B58" s="5"/>
      <c r="C58" s="5"/>
    </row>
    <row r="59" spans="2:3" ht="15.75" customHeight="1">
      <c r="B59" s="5"/>
      <c r="C59" s="5"/>
    </row>
    <row r="60" spans="2:3" ht="15.75" customHeight="1">
      <c r="B60" s="5"/>
      <c r="C60" s="5"/>
    </row>
    <row r="61" spans="2:3" ht="15.75" customHeight="1">
      <c r="B61" s="5"/>
      <c r="C61" s="5"/>
    </row>
    <row r="62" spans="2:3" ht="15.75" customHeight="1">
      <c r="B62" s="5"/>
      <c r="C62" s="5"/>
    </row>
    <row r="63" spans="2:3" ht="15.75" customHeight="1">
      <c r="B63" s="5"/>
      <c r="C63" s="5"/>
    </row>
    <row r="64" spans="2:3" ht="15.75" customHeight="1">
      <c r="B64" s="5"/>
      <c r="C64" s="5"/>
    </row>
    <row r="65" spans="2:3" ht="15.75" customHeight="1">
      <c r="B65" s="5"/>
      <c r="C65" s="5"/>
    </row>
    <row r="66" spans="2:3" ht="15.75" customHeight="1">
      <c r="B66" s="5"/>
      <c r="C66" s="5"/>
    </row>
    <row r="67" spans="2:3" ht="15.75" customHeight="1">
      <c r="B67" s="5"/>
      <c r="C67" s="5"/>
    </row>
    <row r="68" spans="2:3" ht="15.75" customHeight="1">
      <c r="B68" s="5"/>
      <c r="C68" s="5"/>
    </row>
    <row r="69" spans="2:3" ht="15.75" customHeight="1">
      <c r="B69" s="5"/>
      <c r="C69" s="5"/>
    </row>
    <row r="70" spans="2:3" ht="15.75" customHeight="1">
      <c r="B70" s="5"/>
      <c r="C70" s="5"/>
    </row>
    <row r="71" spans="2:3" ht="15.75" customHeight="1">
      <c r="B71" s="5"/>
      <c r="C71" s="5"/>
    </row>
    <row r="72" spans="2:3" ht="15.75" customHeight="1">
      <c r="B72" s="5"/>
      <c r="C72" s="5"/>
    </row>
    <row r="73" spans="2:3" ht="15.75" customHeight="1">
      <c r="B73" s="5"/>
      <c r="C73" s="5"/>
    </row>
    <row r="74" spans="2:3" ht="15.75" customHeight="1">
      <c r="B74" s="5"/>
      <c r="C74" s="5"/>
    </row>
    <row r="75" spans="2:3" ht="15.75" customHeight="1">
      <c r="B75" s="5"/>
      <c r="C75" s="5"/>
    </row>
    <row r="76" spans="2:3" ht="15.75" customHeight="1">
      <c r="B76" s="5"/>
      <c r="C76" s="5"/>
    </row>
    <row r="77" spans="2:3" ht="15.75" customHeight="1">
      <c r="B77" s="5"/>
      <c r="C77" s="5"/>
    </row>
    <row r="78" spans="2:3" ht="15.75" customHeight="1">
      <c r="B78" s="5"/>
      <c r="C78" s="5"/>
    </row>
    <row r="79" spans="2:3" ht="15.75" customHeight="1">
      <c r="B79" s="5"/>
      <c r="C79" s="5"/>
    </row>
    <row r="80" spans="2:3" ht="15.75" customHeight="1">
      <c r="B80" s="5"/>
      <c r="C80" s="5"/>
    </row>
    <row r="81" spans="2:3" ht="15.75" customHeight="1">
      <c r="B81" s="5"/>
      <c r="C81" s="5"/>
    </row>
    <row r="82" spans="2:3" ht="15.75" customHeight="1">
      <c r="B82" s="5"/>
      <c r="C82" s="5"/>
    </row>
    <row r="83" spans="2:3" ht="15.75" customHeight="1">
      <c r="B83" s="5"/>
      <c r="C83" s="5"/>
    </row>
    <row r="84" spans="2:3" ht="15.75" customHeight="1">
      <c r="B84" s="5"/>
      <c r="C84" s="5"/>
    </row>
    <row r="85" spans="2:3" ht="15.75" customHeight="1">
      <c r="B85" s="5"/>
      <c r="C85" s="5"/>
    </row>
    <row r="86" spans="2:3" ht="15.75" customHeight="1">
      <c r="B86" s="5"/>
      <c r="C86" s="5"/>
    </row>
    <row r="87" spans="2:3" ht="15.75" customHeight="1">
      <c r="B87" s="5"/>
      <c r="C87" s="5"/>
    </row>
    <row r="88" spans="2:3" ht="15.75" customHeight="1">
      <c r="B88" s="5"/>
      <c r="C88" s="5"/>
    </row>
    <row r="89" spans="2:3" ht="15.75" customHeight="1">
      <c r="B89" s="5"/>
      <c r="C89" s="5"/>
    </row>
    <row r="90" spans="2:3" ht="15.75" customHeight="1">
      <c r="B90" s="5"/>
      <c r="C90" s="5"/>
    </row>
    <row r="91" spans="2:3" ht="15.75" customHeight="1">
      <c r="B91" s="5"/>
      <c r="C91" s="5"/>
    </row>
    <row r="92" spans="2:3" ht="15.75" customHeight="1">
      <c r="B92" s="5"/>
      <c r="C92" s="5"/>
    </row>
    <row r="93" spans="2:3" ht="15.75" customHeight="1">
      <c r="B93" s="5"/>
      <c r="C93" s="5"/>
    </row>
    <row r="94" spans="2:3" ht="15.75" customHeight="1">
      <c r="B94" s="5"/>
      <c r="C94" s="5"/>
    </row>
    <row r="95" spans="2:3" ht="15.75" customHeight="1">
      <c r="B95" s="5"/>
      <c r="C95" s="5"/>
    </row>
    <row r="96" spans="2:3" ht="15.75" customHeight="1">
      <c r="B96" s="5"/>
      <c r="C96" s="5"/>
    </row>
    <row r="97" spans="2:3" ht="15.75" customHeight="1">
      <c r="B97" s="5"/>
      <c r="C97" s="5"/>
    </row>
    <row r="98" spans="2:3" ht="15.75" customHeight="1">
      <c r="B98" s="5"/>
      <c r="C98" s="5"/>
    </row>
    <row r="99" spans="2:3" ht="15.75" customHeight="1">
      <c r="B99" s="5"/>
      <c r="C99" s="5"/>
    </row>
    <row r="100" spans="2:3" ht="15.75" customHeight="1">
      <c r="B100" s="5"/>
      <c r="C100" s="5"/>
    </row>
    <row r="101" spans="2:3" ht="15.75" customHeight="1">
      <c r="B101" s="5"/>
      <c r="C101" s="5"/>
    </row>
    <row r="102" spans="2:3" ht="15.75" customHeight="1">
      <c r="B102" s="5"/>
      <c r="C102" s="5"/>
    </row>
    <row r="103" spans="2:3" ht="15.75" customHeight="1">
      <c r="B103" s="5"/>
      <c r="C103" s="5"/>
    </row>
    <row r="104" spans="2:3" ht="15.75" customHeight="1">
      <c r="B104" s="5"/>
      <c r="C104" s="5"/>
    </row>
    <row r="105" spans="2:3" ht="15.75" customHeight="1">
      <c r="B105" s="5"/>
      <c r="C105" s="5"/>
    </row>
    <row r="106" spans="2:3" ht="15.75" customHeight="1">
      <c r="B106" s="5"/>
      <c r="C106" s="5"/>
    </row>
    <row r="107" spans="2:3" ht="15.75" customHeight="1">
      <c r="B107" s="5"/>
      <c r="C107" s="5"/>
    </row>
    <row r="108" spans="2:3" ht="15.75" customHeight="1">
      <c r="B108" s="5"/>
      <c r="C108" s="5"/>
    </row>
    <row r="109" spans="2:3" ht="15.75" customHeight="1">
      <c r="B109" s="5"/>
      <c r="C109" s="5"/>
    </row>
    <row r="110" spans="2:3" ht="15.75" customHeight="1">
      <c r="B110" s="5"/>
      <c r="C110" s="5"/>
    </row>
    <row r="111" spans="2:3" ht="15.75" customHeight="1">
      <c r="B111" s="5"/>
      <c r="C111" s="5"/>
    </row>
    <row r="112" spans="2:3" ht="15.75" customHeight="1">
      <c r="B112" s="5"/>
      <c r="C112" s="5"/>
    </row>
    <row r="113" spans="2:3" ht="15.75" customHeight="1">
      <c r="B113" s="5"/>
      <c r="C113" s="5"/>
    </row>
    <row r="114" spans="2:3" ht="15.75" customHeight="1">
      <c r="B114" s="5"/>
      <c r="C114" s="5"/>
    </row>
    <row r="115" spans="2:3" ht="15.75" customHeight="1">
      <c r="B115" s="5"/>
      <c r="C115" s="5"/>
    </row>
    <row r="116" spans="2:3" ht="15.75" customHeight="1">
      <c r="B116" s="5"/>
      <c r="C116" s="5"/>
    </row>
    <row r="117" spans="2:3" ht="15.75" customHeight="1">
      <c r="B117" s="5"/>
      <c r="C117" s="5"/>
    </row>
    <row r="118" spans="2:3" ht="15.75" customHeight="1">
      <c r="B118" s="5"/>
      <c r="C118" s="5"/>
    </row>
    <row r="119" spans="2:3" ht="15.75" customHeight="1">
      <c r="B119" s="5"/>
      <c r="C119" s="5"/>
    </row>
    <row r="120" spans="2:3" ht="15.75" customHeight="1">
      <c r="B120" s="5"/>
      <c r="C120" s="5"/>
    </row>
    <row r="121" spans="2:3" ht="15.75" customHeight="1">
      <c r="B121" s="5"/>
      <c r="C121" s="5"/>
    </row>
    <row r="122" spans="2:3" ht="15.75" customHeight="1">
      <c r="B122" s="5"/>
      <c r="C122" s="5"/>
    </row>
    <row r="123" spans="2:3" ht="15.75" customHeight="1">
      <c r="B123" s="5"/>
      <c r="C123" s="5"/>
    </row>
    <row r="124" spans="2:3" ht="15.75" customHeight="1">
      <c r="B124" s="5"/>
      <c r="C124" s="5"/>
    </row>
    <row r="125" spans="2:3" ht="15.75" customHeight="1">
      <c r="B125" s="5"/>
      <c r="C125" s="5"/>
    </row>
    <row r="126" spans="2:3" ht="15.75" customHeight="1">
      <c r="B126" s="5"/>
      <c r="C126" s="5"/>
    </row>
    <row r="127" spans="2:3" ht="15.75" customHeight="1">
      <c r="B127" s="5"/>
      <c r="C127" s="5"/>
    </row>
    <row r="128" spans="2:3" ht="15.75" customHeight="1">
      <c r="B128" s="5"/>
      <c r="C128" s="5"/>
    </row>
    <row r="129" spans="2:3" ht="15.75" customHeight="1">
      <c r="B129" s="5"/>
      <c r="C129" s="5"/>
    </row>
    <row r="130" spans="2:3" ht="15.75" customHeight="1">
      <c r="B130" s="5"/>
      <c r="C130" s="5"/>
    </row>
    <row r="131" spans="2:3" ht="15.75" customHeight="1">
      <c r="B131" s="5"/>
      <c r="C131" s="5"/>
    </row>
    <row r="132" spans="2:3" ht="15.75" customHeight="1">
      <c r="B132" s="5"/>
      <c r="C132" s="5"/>
    </row>
    <row r="133" spans="2:3" ht="15.75" customHeight="1">
      <c r="B133" s="5"/>
      <c r="C133" s="5"/>
    </row>
    <row r="134" spans="2:3" ht="15.75" customHeight="1">
      <c r="B134" s="5"/>
      <c r="C134" s="5"/>
    </row>
    <row r="135" spans="2:3" ht="15.75" customHeight="1">
      <c r="B135" s="5"/>
      <c r="C135" s="5"/>
    </row>
    <row r="136" spans="2:3" ht="15.75" customHeight="1">
      <c r="B136" s="5"/>
      <c r="C136" s="5"/>
    </row>
    <row r="137" spans="2:3" ht="15.75" customHeight="1">
      <c r="B137" s="5"/>
      <c r="C137" s="5"/>
    </row>
    <row r="138" spans="2:3" ht="15.75" customHeight="1">
      <c r="B138" s="5"/>
      <c r="C138" s="5"/>
    </row>
    <row r="139" spans="2:3" ht="15.75" customHeight="1">
      <c r="B139" s="5"/>
      <c r="C139" s="5"/>
    </row>
    <row r="140" spans="2:3" ht="15.75" customHeight="1">
      <c r="B140" s="5"/>
      <c r="C140" s="5"/>
    </row>
    <row r="141" spans="2:3" ht="15.75" customHeight="1">
      <c r="B141" s="5"/>
      <c r="C141" s="5"/>
    </row>
    <row r="142" spans="2:3" ht="15.75" customHeight="1">
      <c r="B142" s="5"/>
      <c r="C142" s="5"/>
    </row>
    <row r="143" spans="2:3" ht="15.75" customHeight="1">
      <c r="B143" s="5"/>
      <c r="C143" s="5"/>
    </row>
    <row r="144" spans="2:3" ht="15.75" customHeight="1">
      <c r="B144" s="5"/>
      <c r="C144" s="5"/>
    </row>
    <row r="145" spans="2:3" ht="15.75" customHeight="1">
      <c r="B145" s="5"/>
      <c r="C145" s="5"/>
    </row>
    <row r="146" spans="2:3" ht="15.75" customHeight="1">
      <c r="B146" s="5"/>
      <c r="C146" s="5"/>
    </row>
    <row r="147" spans="2:3" ht="15.75" customHeight="1">
      <c r="B147" s="5"/>
      <c r="C147" s="5"/>
    </row>
    <row r="148" spans="2:3" ht="15.75" customHeight="1">
      <c r="B148" s="5"/>
      <c r="C148" s="5"/>
    </row>
    <row r="149" spans="2:3" ht="15.75" customHeight="1">
      <c r="B149" s="5"/>
      <c r="C149" s="5"/>
    </row>
    <row r="150" spans="2:3" ht="15.75" customHeight="1">
      <c r="B150" s="5"/>
      <c r="C150" s="5"/>
    </row>
    <row r="151" spans="2:3" ht="15.75" customHeight="1">
      <c r="B151" s="5"/>
      <c r="C151" s="5"/>
    </row>
    <row r="152" spans="2:3" ht="15.75" customHeight="1">
      <c r="B152" s="5"/>
      <c r="C152" s="5"/>
    </row>
    <row r="153" spans="2:3" ht="15.75" customHeight="1">
      <c r="B153" s="5"/>
      <c r="C153" s="5"/>
    </row>
    <row r="154" spans="2:3" ht="15.75" customHeight="1">
      <c r="B154" s="5"/>
      <c r="C154" s="5"/>
    </row>
    <row r="155" spans="2:3" ht="15.75" customHeight="1">
      <c r="B155" s="5"/>
      <c r="C155" s="5"/>
    </row>
    <row r="156" spans="2:3" ht="15.75" customHeight="1">
      <c r="B156" s="5"/>
      <c r="C156" s="5"/>
    </row>
    <row r="157" spans="2:3" ht="15.75" customHeight="1">
      <c r="B157" s="5"/>
      <c r="C157" s="5"/>
    </row>
    <row r="158" spans="2:3" ht="15.75" customHeight="1">
      <c r="B158" s="5"/>
      <c r="C158" s="5"/>
    </row>
    <row r="159" spans="2:3" ht="15.75" customHeight="1">
      <c r="B159" s="5"/>
      <c r="C159" s="5"/>
    </row>
    <row r="160" spans="2:3" ht="15.75" customHeight="1">
      <c r="B160" s="5"/>
      <c r="C160" s="5"/>
    </row>
    <row r="161" spans="2:3" ht="15.75" customHeight="1">
      <c r="B161" s="5"/>
      <c r="C161" s="5"/>
    </row>
    <row r="162" spans="2:3" ht="15.75" customHeight="1">
      <c r="B162" s="5"/>
      <c r="C162" s="5"/>
    </row>
    <row r="163" spans="2:3" ht="15.75" customHeight="1">
      <c r="B163" s="5"/>
      <c r="C163" s="5"/>
    </row>
    <row r="164" spans="2:3" ht="15.75" customHeight="1">
      <c r="B164" s="5"/>
      <c r="C164" s="5"/>
    </row>
    <row r="165" spans="2:3" ht="15.75" customHeight="1">
      <c r="B165" s="5"/>
      <c r="C165" s="5"/>
    </row>
    <row r="166" spans="2:3" ht="15.75" customHeight="1">
      <c r="B166" s="5"/>
      <c r="C166" s="5"/>
    </row>
    <row r="167" spans="2:3" ht="15.75" customHeight="1">
      <c r="B167" s="5"/>
      <c r="C167" s="5"/>
    </row>
    <row r="168" spans="2:3" ht="15.75" customHeight="1">
      <c r="B168" s="5"/>
      <c r="C168" s="5"/>
    </row>
    <row r="169" spans="2:3" ht="15.75" customHeight="1">
      <c r="B169" s="5"/>
      <c r="C169" s="5"/>
    </row>
    <row r="170" spans="2:3" ht="15.75" customHeight="1">
      <c r="B170" s="5"/>
      <c r="C170" s="5"/>
    </row>
    <row r="171" spans="2:3" ht="15.75" customHeight="1">
      <c r="B171" s="5"/>
      <c r="C171" s="5"/>
    </row>
    <row r="172" spans="2:3" ht="15.75" customHeight="1">
      <c r="B172" s="5"/>
      <c r="C172" s="5"/>
    </row>
    <row r="173" spans="2:3" ht="15.75" customHeight="1">
      <c r="B173" s="5"/>
      <c r="C173" s="5"/>
    </row>
    <row r="174" spans="2:3" ht="15.75" customHeight="1">
      <c r="B174" s="5"/>
      <c r="C174" s="5"/>
    </row>
    <row r="175" spans="2:3" ht="15.75" customHeight="1">
      <c r="B175" s="5"/>
      <c r="C175" s="5"/>
    </row>
    <row r="176" spans="2:3" ht="15.75" customHeight="1">
      <c r="B176" s="5"/>
      <c r="C176" s="5"/>
    </row>
    <row r="177" spans="2:3" ht="15.75" customHeight="1">
      <c r="B177" s="5"/>
      <c r="C177" s="5"/>
    </row>
    <row r="178" spans="2:3" ht="15.75" customHeight="1">
      <c r="B178" s="5"/>
      <c r="C178" s="5"/>
    </row>
    <row r="179" spans="2:3" ht="15.75" customHeight="1">
      <c r="B179" s="5"/>
      <c r="C179" s="5"/>
    </row>
    <row r="180" spans="2:3" ht="15.75" customHeight="1">
      <c r="B180" s="5"/>
      <c r="C180" s="5"/>
    </row>
    <row r="181" spans="2:3" ht="15.75" customHeight="1">
      <c r="B181" s="5"/>
      <c r="C181" s="5"/>
    </row>
    <row r="182" spans="2:3" ht="15.75" customHeight="1">
      <c r="B182" s="5"/>
      <c r="C182" s="5"/>
    </row>
    <row r="183" spans="2:3" ht="15.75" customHeight="1">
      <c r="B183" s="5"/>
      <c r="C183" s="5"/>
    </row>
    <row r="184" spans="2:3" ht="15.75" customHeight="1">
      <c r="B184" s="5"/>
      <c r="C184" s="5"/>
    </row>
    <row r="185" spans="2:3" ht="15.75" customHeight="1">
      <c r="B185" s="5"/>
      <c r="C185" s="5"/>
    </row>
    <row r="186" spans="2:3" ht="15.75" customHeight="1">
      <c r="B186" s="5"/>
      <c r="C186" s="5"/>
    </row>
    <row r="187" spans="2:3" ht="15.75" customHeight="1">
      <c r="B187" s="5"/>
      <c r="C187" s="5"/>
    </row>
    <row r="188" spans="2:3" ht="15.75" customHeight="1">
      <c r="B188" s="5"/>
      <c r="C188" s="5"/>
    </row>
    <row r="189" spans="2:3" ht="15.75" customHeight="1">
      <c r="B189" s="5"/>
      <c r="C189" s="5"/>
    </row>
    <row r="190" spans="2:3" ht="15.75" customHeight="1">
      <c r="B190" s="5"/>
      <c r="C190" s="5"/>
    </row>
    <row r="191" spans="2:3" ht="15.75" customHeight="1">
      <c r="B191" s="5"/>
      <c r="C191" s="5"/>
    </row>
    <row r="192" spans="2:3" ht="15.75" customHeight="1">
      <c r="B192" s="5"/>
      <c r="C192" s="5"/>
    </row>
    <row r="193" spans="2:3" ht="15.75" customHeight="1">
      <c r="B193" s="5"/>
      <c r="C193" s="5"/>
    </row>
    <row r="194" spans="2:3" ht="15.75" customHeight="1">
      <c r="B194" s="5"/>
      <c r="C194" s="5"/>
    </row>
    <row r="195" spans="2:3" ht="15.75" customHeight="1">
      <c r="B195" s="5"/>
      <c r="C195" s="5"/>
    </row>
    <row r="196" spans="2:3" ht="15.75" customHeight="1">
      <c r="B196" s="5"/>
      <c r="C196" s="5"/>
    </row>
    <row r="197" spans="2:3" ht="15.75" customHeight="1">
      <c r="B197" s="5"/>
      <c r="C197" s="5"/>
    </row>
    <row r="198" spans="2:3" ht="15.75" customHeight="1">
      <c r="B198" s="5"/>
      <c r="C198" s="5"/>
    </row>
    <row r="199" spans="2:3" ht="15.75" customHeight="1">
      <c r="B199" s="5"/>
      <c r="C199" s="5"/>
    </row>
    <row r="200" spans="2:3" ht="15.75" customHeight="1">
      <c r="B200" s="5"/>
      <c r="C200" s="5"/>
    </row>
    <row r="201" spans="2:3" ht="15.75" customHeight="1">
      <c r="B201" s="5"/>
      <c r="C201" s="5"/>
    </row>
    <row r="202" spans="2:3" ht="15.75" customHeight="1">
      <c r="B202" s="5"/>
      <c r="C202" s="5"/>
    </row>
    <row r="203" spans="2:3" ht="15.75" customHeight="1">
      <c r="B203" s="5"/>
      <c r="C203" s="5"/>
    </row>
    <row r="204" spans="2:3" ht="15.75" customHeight="1">
      <c r="B204" s="5"/>
      <c r="C204" s="5"/>
    </row>
    <row r="205" spans="2:3" ht="15.75" customHeight="1">
      <c r="B205" s="5"/>
      <c r="C205" s="5"/>
    </row>
    <row r="206" spans="2:3" ht="15.75" customHeight="1">
      <c r="B206" s="5"/>
      <c r="C206" s="5"/>
    </row>
    <row r="207" spans="2:3" ht="15.75" customHeight="1">
      <c r="B207" s="5"/>
      <c r="C207" s="5"/>
    </row>
    <row r="208" spans="2:3" ht="15.75" customHeight="1">
      <c r="B208" s="5"/>
      <c r="C208" s="5"/>
    </row>
    <row r="209" spans="2:3" ht="15.75" customHeight="1">
      <c r="B209" s="5"/>
      <c r="C209" s="5"/>
    </row>
    <row r="210" spans="2:3" ht="15.75" customHeight="1">
      <c r="B210" s="5"/>
      <c r="C210" s="5"/>
    </row>
    <row r="211" spans="2:3" ht="15.75" customHeight="1">
      <c r="B211" s="5"/>
      <c r="C211" s="5"/>
    </row>
    <row r="212" spans="2:3" ht="15.75" customHeight="1">
      <c r="B212" s="5"/>
      <c r="C212" s="5"/>
    </row>
    <row r="213" spans="2:3" ht="15.75" customHeight="1">
      <c r="B213" s="5"/>
      <c r="C213" s="5"/>
    </row>
    <row r="214" spans="2:3" ht="15.75" customHeight="1">
      <c r="B214" s="5"/>
      <c r="C214" s="5"/>
    </row>
    <row r="215" spans="2:3" ht="15.75" customHeight="1">
      <c r="B215" s="5"/>
      <c r="C215" s="5"/>
    </row>
    <row r="216" spans="2:3" ht="15.75" customHeight="1">
      <c r="B216" s="5"/>
      <c r="C216" s="5"/>
    </row>
    <row r="217" spans="2:3" ht="15.75" customHeight="1">
      <c r="B217" s="5"/>
      <c r="C217" s="5"/>
    </row>
    <row r="218" spans="2:3" ht="15.75" customHeight="1">
      <c r="B218" s="5"/>
      <c r="C218" s="5"/>
    </row>
    <row r="219" spans="2:3" ht="15.75" customHeight="1">
      <c r="B219" s="5"/>
      <c r="C219" s="5"/>
    </row>
    <row r="220" spans="2:3" ht="15.75" customHeight="1">
      <c r="B220" s="5"/>
      <c r="C220" s="5"/>
    </row>
    <row r="221" spans="2:3" ht="15.75" customHeight="1">
      <c r="B221" s="5"/>
      <c r="C221" s="5"/>
    </row>
    <row r="222" spans="2:3" ht="15.75" customHeight="1">
      <c r="B222" s="5"/>
      <c r="C222" s="5"/>
    </row>
    <row r="223" spans="2:3" ht="15.75" customHeight="1">
      <c r="B223" s="5"/>
      <c r="C223" s="5"/>
    </row>
    <row r="224" spans="2:3" ht="15.75" customHeight="1">
      <c r="B224" s="5"/>
      <c r="C224" s="5"/>
    </row>
    <row r="225" spans="2:3" ht="15.75" customHeight="1">
      <c r="B225" s="5"/>
      <c r="C225" s="5"/>
    </row>
    <row r="226" spans="2:3" ht="15.75" customHeight="1">
      <c r="B226" s="5"/>
      <c r="C226" s="5"/>
    </row>
    <row r="227" spans="2:3" ht="15.75" customHeight="1">
      <c r="B227" s="5"/>
      <c r="C227" s="5"/>
    </row>
    <row r="228" spans="2:3" ht="15.75" customHeight="1">
      <c r="B228" s="5"/>
      <c r="C228" s="5"/>
    </row>
    <row r="229" spans="2:3" ht="15.75" customHeight="1">
      <c r="B229" s="5"/>
      <c r="C229" s="5"/>
    </row>
    <row r="230" spans="2:3" ht="15.75" customHeight="1">
      <c r="B230" s="5"/>
      <c r="C230" s="5"/>
    </row>
    <row r="231" spans="2:3" ht="15.75" customHeight="1">
      <c r="B231" s="5"/>
      <c r="C231" s="5"/>
    </row>
    <row r="232" spans="2:3" ht="15.75" customHeight="1">
      <c r="B232" s="5"/>
      <c r="C232" s="5"/>
    </row>
    <row r="233" spans="2:3" ht="15.75" customHeight="1">
      <c r="B233" s="5"/>
      <c r="C233" s="5"/>
    </row>
    <row r="234" spans="2:3" ht="15.75" customHeight="1">
      <c r="B234" s="5"/>
      <c r="C234" s="5"/>
    </row>
    <row r="235" spans="2:3" ht="15.75" customHeight="1">
      <c r="B235" s="5"/>
      <c r="C235" s="5"/>
    </row>
    <row r="236" spans="2:3" ht="15.75" customHeight="1">
      <c r="B236" s="5"/>
      <c r="C236" s="5"/>
    </row>
    <row r="237" spans="2:3" ht="15.75" customHeight="1">
      <c r="B237" s="5"/>
      <c r="C237" s="5"/>
    </row>
    <row r="238" spans="2:3" ht="15.75" customHeight="1">
      <c r="B238" s="5"/>
      <c r="C238" s="5"/>
    </row>
    <row r="239" spans="2:3" ht="15.75" customHeight="1">
      <c r="B239" s="5"/>
      <c r="C239" s="5"/>
    </row>
    <row r="240" spans="2:3" ht="15.75" customHeight="1">
      <c r="B240" s="5"/>
      <c r="C240" s="5"/>
    </row>
    <row r="241" spans="2:3" ht="15.75" customHeight="1">
      <c r="B241" s="5"/>
      <c r="C241" s="5"/>
    </row>
    <row r="242" spans="2:3" ht="15.75" customHeight="1">
      <c r="B242" s="5"/>
      <c r="C242" s="5"/>
    </row>
    <row r="243" spans="2:3" ht="15.75" customHeight="1">
      <c r="B243" s="5"/>
      <c r="C243" s="5"/>
    </row>
    <row r="244" spans="2:3" ht="15.75" customHeight="1">
      <c r="B244" s="5"/>
      <c r="C244" s="5"/>
    </row>
    <row r="245" spans="2:3" ht="15.75" customHeight="1">
      <c r="B245" s="5"/>
      <c r="C245" s="5"/>
    </row>
    <row r="246" spans="2:3" ht="15.75" customHeight="1">
      <c r="B246" s="5"/>
      <c r="C246" s="5"/>
    </row>
    <row r="247" spans="2:3" ht="15.75" customHeight="1">
      <c r="B247" s="5"/>
      <c r="C247" s="5"/>
    </row>
    <row r="248" spans="2:3" ht="15.75" customHeight="1">
      <c r="B248" s="5"/>
      <c r="C248" s="5"/>
    </row>
    <row r="249" spans="2:3" ht="15.75" customHeight="1">
      <c r="B249" s="5"/>
      <c r="C249" s="5"/>
    </row>
    <row r="250" spans="2:3" ht="15.75" customHeight="1">
      <c r="B250" s="5"/>
      <c r="C250" s="5"/>
    </row>
    <row r="251" spans="2:3" ht="15.75" customHeight="1">
      <c r="B251" s="5"/>
      <c r="C251" s="5"/>
    </row>
    <row r="252" spans="2:3" ht="15.75" customHeight="1">
      <c r="B252" s="5"/>
      <c r="C252" s="5"/>
    </row>
    <row r="253" spans="2:3" ht="15.75" customHeight="1">
      <c r="B253" s="5"/>
      <c r="C253" s="5"/>
    </row>
    <row r="254" spans="2:3" ht="15.75" customHeight="1">
      <c r="B254" s="5"/>
      <c r="C254" s="5"/>
    </row>
    <row r="255" spans="2:3" ht="15.75" customHeight="1">
      <c r="B255" s="5"/>
      <c r="C255" s="5"/>
    </row>
    <row r="256" spans="2:3" ht="15.75" customHeight="1">
      <c r="B256" s="5"/>
      <c r="C256" s="5"/>
    </row>
    <row r="257" spans="2:3" ht="15.75" customHeight="1">
      <c r="B257" s="5"/>
      <c r="C257" s="5"/>
    </row>
    <row r="258" spans="2:3" ht="15.75" customHeight="1">
      <c r="B258" s="5"/>
      <c r="C258" s="5"/>
    </row>
    <row r="259" spans="2:3" ht="15.75" customHeight="1">
      <c r="B259" s="5"/>
      <c r="C259" s="5"/>
    </row>
    <row r="260" spans="2:3" ht="15.75" customHeight="1">
      <c r="B260" s="5"/>
      <c r="C260" s="5"/>
    </row>
    <row r="261" spans="2:3" ht="15.75" customHeight="1">
      <c r="B261" s="5"/>
      <c r="C261" s="5"/>
    </row>
    <row r="262" spans="2:3" ht="15.75" customHeight="1">
      <c r="B262" s="5"/>
      <c r="C262" s="5"/>
    </row>
    <row r="263" spans="2:3" ht="15.75" customHeight="1">
      <c r="B263" s="5"/>
      <c r="C263" s="5"/>
    </row>
    <row r="264" spans="2:3" ht="15.75" customHeight="1">
      <c r="B264" s="5"/>
      <c r="C264" s="5"/>
    </row>
    <row r="265" spans="2:3" ht="15.75" customHeight="1">
      <c r="B265" s="5"/>
      <c r="C265" s="5"/>
    </row>
    <row r="266" spans="2:3" ht="15.75" customHeight="1">
      <c r="B266" s="5"/>
      <c r="C266" s="5"/>
    </row>
    <row r="267" spans="2:3" ht="15.75" customHeight="1">
      <c r="B267" s="5"/>
      <c r="C267" s="5"/>
    </row>
    <row r="268" spans="2:3" ht="15.75" customHeight="1">
      <c r="B268" s="5"/>
      <c r="C268" s="5"/>
    </row>
    <row r="269" spans="2:3" ht="15.75" customHeight="1">
      <c r="B269" s="5"/>
      <c r="C269" s="5"/>
    </row>
    <row r="270" spans="2:3" ht="15.75" customHeight="1">
      <c r="B270" s="5"/>
      <c r="C270" s="5"/>
    </row>
    <row r="271" spans="2:3" ht="15.75" customHeight="1">
      <c r="B271" s="5"/>
      <c r="C271" s="5"/>
    </row>
    <row r="272" spans="2:3" ht="15.75" customHeight="1">
      <c r="B272" s="5"/>
      <c r="C272" s="5"/>
    </row>
    <row r="273" spans="2:3" ht="15.75" customHeight="1">
      <c r="B273" s="5"/>
      <c r="C273" s="5"/>
    </row>
    <row r="274" spans="2:3" ht="15.75" customHeight="1">
      <c r="B274" s="5"/>
      <c r="C274" s="5"/>
    </row>
    <row r="275" spans="2:3" ht="15.75" customHeight="1">
      <c r="B275" s="5"/>
      <c r="C275" s="5"/>
    </row>
    <row r="276" spans="2:3" ht="15.75" customHeight="1">
      <c r="B276" s="5"/>
      <c r="C276" s="5"/>
    </row>
    <row r="277" spans="2:3" ht="15.75" customHeight="1">
      <c r="B277" s="5"/>
      <c r="C277" s="5"/>
    </row>
    <row r="278" spans="2:3" ht="15.75" customHeight="1">
      <c r="B278" s="5"/>
      <c r="C278" s="5"/>
    </row>
    <row r="279" spans="2:3" ht="15.75" customHeight="1">
      <c r="B279" s="5"/>
      <c r="C279" s="5"/>
    </row>
    <row r="280" spans="2:3" ht="15.75" customHeight="1">
      <c r="B280" s="5"/>
      <c r="C280" s="5"/>
    </row>
    <row r="281" spans="2:3" ht="15.75" customHeight="1">
      <c r="B281" s="5"/>
      <c r="C281" s="5"/>
    </row>
    <row r="282" spans="2:3" ht="15.75" customHeight="1">
      <c r="B282" s="5"/>
      <c r="C282" s="5"/>
    </row>
    <row r="283" spans="2:3" ht="15.75" customHeight="1">
      <c r="B283" s="5"/>
      <c r="C283" s="5"/>
    </row>
    <row r="284" spans="2:3" ht="15.75" customHeight="1">
      <c r="B284" s="5"/>
      <c r="C284" s="5"/>
    </row>
    <row r="285" spans="2:3" ht="15.75" customHeight="1">
      <c r="B285" s="5"/>
      <c r="C285" s="5"/>
    </row>
    <row r="286" spans="2:3" ht="15.75" customHeight="1">
      <c r="B286" s="5"/>
      <c r="C286" s="5"/>
    </row>
    <row r="287" spans="2:3" ht="15.75" customHeight="1">
      <c r="B287" s="5"/>
      <c r="C287" s="5"/>
    </row>
    <row r="288" spans="2:3" ht="15.75" customHeight="1">
      <c r="B288" s="5"/>
      <c r="C288" s="5"/>
    </row>
    <row r="289" spans="2:3" ht="15.75" customHeight="1">
      <c r="B289" s="5"/>
      <c r="C289" s="5"/>
    </row>
    <row r="290" spans="2:3" ht="15.75" customHeight="1">
      <c r="B290" s="5"/>
      <c r="C290" s="5"/>
    </row>
    <row r="291" spans="2:3" ht="15.75" customHeight="1">
      <c r="B291" s="5"/>
      <c r="C291" s="5"/>
    </row>
    <row r="292" spans="2:3" ht="15.75" customHeight="1">
      <c r="B292" s="5"/>
      <c r="C292" s="5"/>
    </row>
    <row r="293" spans="2:3" ht="15.75" customHeight="1">
      <c r="B293" s="5"/>
      <c r="C293" s="5"/>
    </row>
    <row r="294" spans="2:3" ht="15.75" customHeight="1">
      <c r="B294" s="5"/>
      <c r="C294" s="5"/>
    </row>
    <row r="295" spans="2:3" ht="15.75" customHeight="1">
      <c r="B295" s="5"/>
      <c r="C295" s="5"/>
    </row>
    <row r="296" spans="2:3" ht="15.75" customHeight="1">
      <c r="B296" s="5"/>
      <c r="C296" s="5"/>
    </row>
    <row r="297" spans="2:3" ht="15.75" customHeight="1">
      <c r="B297" s="5"/>
      <c r="C297" s="5"/>
    </row>
    <row r="298" spans="2:3" ht="15.75" customHeight="1">
      <c r="B298" s="5"/>
      <c r="C298" s="5"/>
    </row>
    <row r="299" spans="2:3" ht="15.75" customHeight="1">
      <c r="B299" s="5"/>
      <c r="C299" s="5"/>
    </row>
    <row r="300" spans="2:3" ht="15.75" customHeight="1">
      <c r="B300" s="5"/>
      <c r="C300" s="5"/>
    </row>
    <row r="301" spans="2:3" ht="15.75" customHeight="1">
      <c r="B301" s="5"/>
      <c r="C301" s="5"/>
    </row>
    <row r="302" spans="2:3" ht="15.75" customHeight="1">
      <c r="B302" s="5"/>
      <c r="C302" s="5"/>
    </row>
    <row r="303" spans="2:3" ht="15.75" customHeight="1">
      <c r="B303" s="5"/>
      <c r="C303" s="5"/>
    </row>
    <row r="304" spans="2:3" ht="15.75" customHeight="1">
      <c r="B304" s="5"/>
      <c r="C304" s="5"/>
    </row>
    <row r="305" spans="2:3" ht="15.75" customHeight="1">
      <c r="B305" s="5"/>
      <c r="C305" s="5"/>
    </row>
    <row r="306" spans="2:3" ht="15.75" customHeight="1">
      <c r="B306" s="5"/>
      <c r="C306" s="5"/>
    </row>
    <row r="307" spans="2:3" ht="15.75" customHeight="1">
      <c r="B307" s="5"/>
      <c r="C307" s="5"/>
    </row>
    <row r="308" spans="2:3" ht="15.75" customHeight="1">
      <c r="B308" s="5"/>
      <c r="C308" s="5"/>
    </row>
    <row r="309" spans="2:3" ht="15.75" customHeight="1">
      <c r="B309" s="5"/>
      <c r="C309" s="5"/>
    </row>
    <row r="310" spans="2:3" ht="15.75" customHeight="1">
      <c r="B310" s="5"/>
      <c r="C310" s="5"/>
    </row>
    <row r="311" spans="2:3" ht="15.75" customHeight="1">
      <c r="B311" s="5"/>
      <c r="C311" s="5"/>
    </row>
    <row r="312" spans="2:3" ht="15.75" customHeight="1">
      <c r="B312" s="5"/>
      <c r="C312" s="5"/>
    </row>
    <row r="313" spans="2:3" ht="15.75" customHeight="1">
      <c r="B313" s="5"/>
      <c r="C313" s="5"/>
    </row>
    <row r="314" spans="2:3" ht="15.75" customHeight="1">
      <c r="B314" s="5"/>
      <c r="C314" s="5"/>
    </row>
    <row r="315" spans="2:3" ht="15.75" customHeight="1">
      <c r="B315" s="5"/>
      <c r="C315" s="5"/>
    </row>
    <row r="316" spans="2:3" ht="15.75" customHeight="1">
      <c r="B316" s="5"/>
      <c r="C316" s="5"/>
    </row>
    <row r="317" spans="2:3" ht="15.75" customHeight="1">
      <c r="B317" s="5"/>
      <c r="C317" s="5"/>
    </row>
    <row r="318" spans="2:3" ht="15.75" customHeight="1">
      <c r="B318" s="5"/>
      <c r="C318" s="5"/>
    </row>
    <row r="319" spans="2:3" ht="15.75" customHeight="1">
      <c r="B319" s="5"/>
      <c r="C319" s="5"/>
    </row>
    <row r="320" spans="2:3" ht="15.75" customHeight="1">
      <c r="B320" s="5"/>
      <c r="C320" s="5"/>
    </row>
    <row r="321" spans="2:3" ht="15.75" customHeight="1">
      <c r="B321" s="5"/>
      <c r="C321" s="5"/>
    </row>
    <row r="322" spans="2:3" ht="15.75" customHeight="1">
      <c r="B322" s="5"/>
      <c r="C322" s="5"/>
    </row>
    <row r="323" spans="2:3" ht="15.75" customHeight="1">
      <c r="B323" s="5"/>
      <c r="C323" s="5"/>
    </row>
    <row r="324" spans="2:3" ht="15.75" customHeight="1">
      <c r="B324" s="5"/>
      <c r="C324" s="5"/>
    </row>
    <row r="325" spans="2:3" ht="15.75" customHeight="1">
      <c r="B325" s="5"/>
      <c r="C325" s="5"/>
    </row>
    <row r="326" spans="2:3" ht="15.75" customHeight="1">
      <c r="B326" s="5"/>
      <c r="C326" s="5"/>
    </row>
    <row r="327" spans="2:3" ht="15.75" customHeight="1">
      <c r="B327" s="5"/>
      <c r="C327" s="5"/>
    </row>
    <row r="328" spans="2:3" ht="15.75" customHeight="1">
      <c r="B328" s="5"/>
      <c r="C328" s="5"/>
    </row>
    <row r="329" spans="2:3" ht="15.75" customHeight="1">
      <c r="B329" s="5"/>
      <c r="C329" s="5"/>
    </row>
    <row r="330" spans="2:3" ht="15.75" customHeight="1">
      <c r="B330" s="5"/>
      <c r="C330" s="5"/>
    </row>
    <row r="331" spans="2:3" ht="15.75" customHeight="1">
      <c r="B331" s="5"/>
      <c r="C331" s="5"/>
    </row>
    <row r="332" spans="2:3" ht="15.75" customHeight="1">
      <c r="B332" s="5"/>
      <c r="C332" s="5"/>
    </row>
    <row r="333" spans="2:3" ht="15.75" customHeight="1">
      <c r="B333" s="5"/>
      <c r="C333" s="5"/>
    </row>
    <row r="334" spans="2:3" ht="15.75" customHeight="1">
      <c r="B334" s="5"/>
      <c r="C334" s="5"/>
    </row>
    <row r="335" spans="2:3" ht="15.75" customHeight="1">
      <c r="B335" s="5"/>
      <c r="C335" s="5"/>
    </row>
    <row r="336" spans="2:3" ht="15.75" customHeight="1">
      <c r="B336" s="5"/>
      <c r="C336" s="5"/>
    </row>
    <row r="337" spans="2:3" ht="15.75" customHeight="1">
      <c r="B337" s="5"/>
      <c r="C337" s="5"/>
    </row>
    <row r="338" spans="2:3" ht="15.75" customHeight="1">
      <c r="B338" s="5"/>
      <c r="C338" s="5"/>
    </row>
    <row r="339" spans="2:3" ht="15.75" customHeight="1">
      <c r="B339" s="5"/>
      <c r="C339" s="5"/>
    </row>
    <row r="340" spans="2:3" ht="15.75" customHeight="1">
      <c r="B340" s="5"/>
      <c r="C340" s="5"/>
    </row>
    <row r="341" spans="2:3" ht="15.75" customHeight="1">
      <c r="B341" s="5"/>
      <c r="C341" s="5"/>
    </row>
    <row r="342" spans="2:3" ht="15.75" customHeight="1">
      <c r="B342" s="5"/>
      <c r="C342" s="5"/>
    </row>
    <row r="343" spans="2:3" ht="15.75" customHeight="1">
      <c r="B343" s="5"/>
      <c r="C343" s="5"/>
    </row>
    <row r="344" spans="2:3" ht="15.75" customHeight="1">
      <c r="B344" s="5"/>
      <c r="C344" s="5"/>
    </row>
    <row r="345" spans="2:3" ht="15.75" customHeight="1">
      <c r="B345" s="5"/>
      <c r="C345" s="5"/>
    </row>
    <row r="346" spans="2:3" ht="15.75" customHeight="1">
      <c r="B346" s="5"/>
      <c r="C346" s="5"/>
    </row>
    <row r="347" spans="2:3" ht="15.75" customHeight="1">
      <c r="B347" s="5"/>
      <c r="C347" s="5"/>
    </row>
    <row r="348" spans="2:3" ht="15.75" customHeight="1">
      <c r="B348" s="5"/>
      <c r="C348" s="5"/>
    </row>
    <row r="349" spans="2:3" ht="15.75" customHeight="1">
      <c r="B349" s="5"/>
      <c r="C349" s="5"/>
    </row>
    <row r="350" spans="2:3" ht="15.75" customHeight="1">
      <c r="B350" s="5"/>
      <c r="C350" s="5"/>
    </row>
    <row r="351" spans="2:3" ht="15.75" customHeight="1">
      <c r="B351" s="5"/>
      <c r="C351" s="5"/>
    </row>
    <row r="352" spans="2:3" ht="15.75" customHeight="1">
      <c r="B352" s="5"/>
      <c r="C352" s="5"/>
    </row>
    <row r="353" spans="2:3" ht="15.75" customHeight="1">
      <c r="B353" s="5"/>
      <c r="C353" s="5"/>
    </row>
    <row r="354" spans="2:3" ht="15.75" customHeight="1">
      <c r="B354" s="5"/>
      <c r="C354" s="5"/>
    </row>
    <row r="355" spans="2:3" ht="15.75" customHeight="1">
      <c r="B355" s="5"/>
      <c r="C355" s="5"/>
    </row>
    <row r="356" spans="2:3" ht="15.75" customHeight="1">
      <c r="B356" s="5"/>
      <c r="C356" s="5"/>
    </row>
    <row r="357" spans="2:3" ht="15.75" customHeight="1">
      <c r="B357" s="5"/>
      <c r="C357" s="5"/>
    </row>
    <row r="358" spans="2:3" ht="15.75" customHeight="1">
      <c r="B358" s="5"/>
      <c r="C358" s="5"/>
    </row>
    <row r="359" spans="2:3" ht="15.75" customHeight="1">
      <c r="B359" s="5"/>
      <c r="C359" s="5"/>
    </row>
    <row r="360" spans="2:3" ht="15.75" customHeight="1">
      <c r="B360" s="5"/>
      <c r="C360" s="5"/>
    </row>
    <row r="361" spans="2:3" ht="15.75" customHeight="1">
      <c r="B361" s="5"/>
      <c r="C361" s="5"/>
    </row>
    <row r="362" spans="2:3" ht="15.75" customHeight="1">
      <c r="B362" s="5"/>
      <c r="C362" s="5"/>
    </row>
    <row r="363" spans="2:3" ht="15.75" customHeight="1">
      <c r="B363" s="5"/>
      <c r="C363" s="5"/>
    </row>
    <row r="364" spans="2:3" ht="15.75" customHeight="1">
      <c r="B364" s="5"/>
      <c r="C364" s="5"/>
    </row>
    <row r="365" spans="2:3" ht="15.75" customHeight="1">
      <c r="B365" s="5"/>
      <c r="C365" s="5"/>
    </row>
    <row r="366" spans="2:3" ht="15.75" customHeight="1">
      <c r="B366" s="5"/>
      <c r="C366" s="5"/>
    </row>
    <row r="367" spans="2:3" ht="15.75" customHeight="1">
      <c r="B367" s="5"/>
      <c r="C367" s="5"/>
    </row>
    <row r="368" spans="2:3" ht="15.75" customHeight="1">
      <c r="B368" s="5"/>
      <c r="C368" s="5"/>
    </row>
    <row r="369" spans="2:3" ht="15.75" customHeight="1">
      <c r="B369" s="5"/>
      <c r="C369" s="5"/>
    </row>
    <row r="370" spans="2:3" ht="15.75" customHeight="1">
      <c r="B370" s="5"/>
      <c r="C370" s="5"/>
    </row>
    <row r="371" spans="2:3" ht="15.75" customHeight="1">
      <c r="B371" s="5"/>
      <c r="C371" s="5"/>
    </row>
    <row r="372" spans="2:3" ht="15.75" customHeight="1">
      <c r="B372" s="5"/>
      <c r="C372" s="5"/>
    </row>
    <row r="373" spans="2:3" ht="15.75" customHeight="1">
      <c r="B373" s="5"/>
      <c r="C373" s="5"/>
    </row>
    <row r="374" spans="2:3" ht="15.75" customHeight="1">
      <c r="B374" s="5"/>
      <c r="C374" s="5"/>
    </row>
    <row r="375" spans="2:3" ht="15.75" customHeight="1">
      <c r="B375" s="5"/>
      <c r="C375" s="5"/>
    </row>
    <row r="376" spans="2:3" ht="15.75" customHeight="1">
      <c r="B376" s="5"/>
      <c r="C376" s="5"/>
    </row>
    <row r="377" spans="2:3" ht="15.75" customHeight="1">
      <c r="B377" s="5"/>
      <c r="C377" s="5"/>
    </row>
    <row r="378" spans="2:3" ht="15.75" customHeight="1">
      <c r="B378" s="5"/>
      <c r="C378" s="5"/>
    </row>
    <row r="379" spans="2:3" ht="15.75" customHeight="1">
      <c r="B379" s="5"/>
      <c r="C379" s="5"/>
    </row>
    <row r="380" spans="2:3" ht="15.75" customHeight="1">
      <c r="B380" s="5"/>
      <c r="C380" s="5"/>
    </row>
    <row r="381" spans="2:3" ht="15.75" customHeight="1">
      <c r="B381" s="5"/>
      <c r="C381" s="5"/>
    </row>
    <row r="382" spans="2:3" ht="15.75" customHeight="1">
      <c r="B382" s="5"/>
      <c r="C382" s="5"/>
    </row>
    <row r="383" spans="2:3" ht="15.75" customHeight="1">
      <c r="B383" s="5"/>
      <c r="C383" s="5"/>
    </row>
    <row r="384" spans="2:3" ht="15.75" customHeight="1">
      <c r="B384" s="5"/>
      <c r="C384" s="5"/>
    </row>
    <row r="385" spans="2:3" ht="15.75" customHeight="1">
      <c r="B385" s="5"/>
      <c r="C385" s="5"/>
    </row>
    <row r="386" spans="2:3" ht="15.75" customHeight="1">
      <c r="B386" s="5"/>
      <c r="C386" s="5"/>
    </row>
    <row r="387" spans="2:3" ht="15.75" customHeight="1">
      <c r="B387" s="5"/>
      <c r="C387" s="5"/>
    </row>
    <row r="388" spans="2:3" ht="15.75" customHeight="1">
      <c r="B388" s="5"/>
      <c r="C388" s="5"/>
    </row>
    <row r="389" spans="2:3" ht="15.75" customHeight="1">
      <c r="B389" s="5"/>
      <c r="C389" s="5"/>
    </row>
    <row r="390" spans="2:3" ht="15.75" customHeight="1">
      <c r="B390" s="5"/>
      <c r="C390" s="5"/>
    </row>
    <row r="391" spans="2:3" ht="15.75" customHeight="1">
      <c r="B391" s="5"/>
      <c r="C391" s="5"/>
    </row>
    <row r="392" spans="2:3" ht="15.75" customHeight="1">
      <c r="B392" s="5"/>
      <c r="C392" s="5"/>
    </row>
    <row r="393" spans="2:3" ht="15.75" customHeight="1">
      <c r="B393" s="5"/>
      <c r="C393" s="5"/>
    </row>
    <row r="394" spans="2:3" ht="15.75" customHeight="1">
      <c r="B394" s="5"/>
      <c r="C394" s="5"/>
    </row>
    <row r="395" spans="2:3" ht="15.75" customHeight="1">
      <c r="B395" s="5"/>
      <c r="C395" s="5"/>
    </row>
    <row r="396" spans="2:3" ht="15.75" customHeight="1">
      <c r="B396" s="5"/>
      <c r="C396" s="5"/>
    </row>
    <row r="397" spans="2:3" ht="15.75" customHeight="1">
      <c r="B397" s="5"/>
      <c r="C397" s="5"/>
    </row>
    <row r="398" spans="2:3" ht="15.75" customHeight="1">
      <c r="B398" s="5"/>
      <c r="C398" s="5"/>
    </row>
    <row r="399" spans="2:3" ht="15.75" customHeight="1">
      <c r="B399" s="5"/>
      <c r="C399" s="5"/>
    </row>
    <row r="400" spans="2:3" ht="15.75" customHeight="1">
      <c r="B400" s="5"/>
      <c r="C400" s="5"/>
    </row>
    <row r="401" spans="2:3" ht="15.75" customHeight="1">
      <c r="B401" s="5"/>
      <c r="C401" s="5"/>
    </row>
    <row r="402" spans="2:3" ht="15.75" customHeight="1">
      <c r="B402" s="5"/>
      <c r="C402" s="5"/>
    </row>
    <row r="403" spans="2:3" ht="15.75" customHeight="1">
      <c r="B403" s="5"/>
      <c r="C403" s="5"/>
    </row>
    <row r="404" spans="2:3" ht="15.75" customHeight="1">
      <c r="B404" s="5"/>
      <c r="C404" s="5"/>
    </row>
    <row r="405" spans="2:3" ht="15.75" customHeight="1">
      <c r="B405" s="5"/>
      <c r="C405" s="5"/>
    </row>
    <row r="406" spans="2:3" ht="15.75" customHeight="1">
      <c r="B406" s="5"/>
      <c r="C406" s="5"/>
    </row>
    <row r="407" spans="2:3" ht="15.75" customHeight="1">
      <c r="B407" s="5"/>
      <c r="C407" s="5"/>
    </row>
    <row r="408" spans="2:3" ht="15.75" customHeight="1">
      <c r="B408" s="5"/>
      <c r="C408" s="5"/>
    </row>
    <row r="409" spans="2:3" ht="15.75" customHeight="1">
      <c r="B409" s="5"/>
      <c r="C409" s="5"/>
    </row>
    <row r="410" spans="2:3" ht="15.75" customHeight="1">
      <c r="B410" s="5"/>
      <c r="C410" s="5"/>
    </row>
    <row r="411" spans="2:3" ht="15.75" customHeight="1">
      <c r="B411" s="5"/>
      <c r="C411" s="5"/>
    </row>
    <row r="412" spans="2:3" ht="15.75" customHeight="1">
      <c r="B412" s="5"/>
      <c r="C412" s="5"/>
    </row>
    <row r="413" spans="2:3" ht="15.75" customHeight="1">
      <c r="B413" s="5"/>
      <c r="C413" s="5"/>
    </row>
    <row r="414" spans="2:3" ht="15.75" customHeight="1">
      <c r="B414" s="5"/>
      <c r="C414" s="5"/>
    </row>
    <row r="415" spans="2:3" ht="15.75" customHeight="1">
      <c r="B415" s="5"/>
      <c r="C415" s="5"/>
    </row>
    <row r="416" spans="2:3" ht="15.75" customHeight="1">
      <c r="B416" s="5"/>
      <c r="C416" s="5"/>
    </row>
    <row r="417" spans="2:3" ht="15.75" customHeight="1">
      <c r="B417" s="5"/>
      <c r="C417" s="5"/>
    </row>
    <row r="418" spans="2:3" ht="15.75" customHeight="1">
      <c r="B418" s="5"/>
      <c r="C418" s="5"/>
    </row>
    <row r="419" spans="2:3" ht="15.75" customHeight="1">
      <c r="B419" s="5"/>
      <c r="C419" s="5"/>
    </row>
    <row r="420" spans="2:3" ht="15.75" customHeight="1">
      <c r="B420" s="5"/>
      <c r="C420" s="5"/>
    </row>
    <row r="421" spans="2:3" ht="15.75" customHeight="1">
      <c r="B421" s="5"/>
      <c r="C421" s="5"/>
    </row>
    <row r="422" spans="2:3" ht="15.75" customHeight="1">
      <c r="B422" s="5"/>
      <c r="C422" s="5"/>
    </row>
    <row r="423" spans="2:3" ht="15.75" customHeight="1">
      <c r="B423" s="5"/>
      <c r="C423" s="5"/>
    </row>
    <row r="424" spans="2:3" ht="15.75" customHeight="1">
      <c r="B424" s="5"/>
      <c r="C424" s="5"/>
    </row>
    <row r="425" spans="2:3" ht="15.75" customHeight="1">
      <c r="B425" s="5"/>
      <c r="C425" s="5"/>
    </row>
    <row r="426" spans="2:3" ht="15.75" customHeight="1">
      <c r="B426" s="5"/>
      <c r="C426" s="5"/>
    </row>
    <row r="427" spans="2:3" ht="15.75" customHeight="1">
      <c r="B427" s="5"/>
      <c r="C427" s="5"/>
    </row>
    <row r="428" spans="2:3" ht="15.75" customHeight="1">
      <c r="B428" s="5"/>
      <c r="C428" s="5"/>
    </row>
    <row r="429" spans="2:3" ht="15.75" customHeight="1">
      <c r="B429" s="5"/>
      <c r="C429" s="5"/>
    </row>
    <row r="430" spans="2:3" ht="15.75" customHeight="1">
      <c r="B430" s="5"/>
      <c r="C430" s="5"/>
    </row>
    <row r="431" spans="2:3" ht="15.75" customHeight="1">
      <c r="B431" s="5"/>
      <c r="C431" s="5"/>
    </row>
    <row r="432" spans="2:3" ht="15.75" customHeight="1">
      <c r="B432" s="5"/>
      <c r="C432" s="5"/>
    </row>
    <row r="433" spans="2:3" ht="15.75" customHeight="1">
      <c r="B433" s="5"/>
      <c r="C433" s="5"/>
    </row>
    <row r="434" spans="2:3" ht="15.75" customHeight="1">
      <c r="B434" s="5"/>
      <c r="C434" s="5"/>
    </row>
    <row r="435" spans="2:3" ht="15.75" customHeight="1">
      <c r="B435" s="5"/>
      <c r="C435" s="5"/>
    </row>
    <row r="436" spans="2:3" ht="15.75" customHeight="1">
      <c r="B436" s="5"/>
      <c r="C436" s="5"/>
    </row>
    <row r="437" spans="2:3" ht="15.75" customHeight="1">
      <c r="B437" s="5"/>
      <c r="C437" s="5"/>
    </row>
    <row r="438" spans="2:3" ht="15.75" customHeight="1">
      <c r="B438" s="5"/>
      <c r="C438" s="5"/>
    </row>
    <row r="439" spans="2:3" ht="15.75" customHeight="1">
      <c r="B439" s="5"/>
      <c r="C439" s="5"/>
    </row>
    <row r="440" spans="2:3" ht="15.75" customHeight="1">
      <c r="B440" s="5"/>
      <c r="C440" s="5"/>
    </row>
    <row r="441" spans="2:3" ht="15.75" customHeight="1">
      <c r="B441" s="5"/>
      <c r="C441" s="5"/>
    </row>
    <row r="442" spans="2:3" ht="15.75" customHeight="1">
      <c r="B442" s="5"/>
      <c r="C442" s="5"/>
    </row>
    <row r="443" spans="2:3" ht="15.75" customHeight="1">
      <c r="B443" s="5"/>
      <c r="C443" s="5"/>
    </row>
    <row r="444" spans="2:3" ht="15.75" customHeight="1">
      <c r="B444" s="5"/>
      <c r="C444" s="5"/>
    </row>
    <row r="445" spans="2:3" ht="15.75" customHeight="1">
      <c r="B445" s="5"/>
      <c r="C445" s="5"/>
    </row>
    <row r="446" spans="2:3" ht="15.75" customHeight="1">
      <c r="B446" s="5"/>
      <c r="C446" s="5"/>
    </row>
    <row r="447" spans="2:3" ht="15.75" customHeight="1">
      <c r="B447" s="5"/>
      <c r="C447" s="5"/>
    </row>
    <row r="448" spans="2:3" ht="15.75" customHeight="1">
      <c r="B448" s="5"/>
      <c r="C448" s="5"/>
    </row>
    <row r="449" spans="2:3" ht="15.75" customHeight="1">
      <c r="B449" s="5"/>
      <c r="C449" s="5"/>
    </row>
    <row r="450" spans="2:3" ht="15.75" customHeight="1">
      <c r="B450" s="5"/>
      <c r="C450" s="5"/>
    </row>
    <row r="451" spans="2:3" ht="15.75" customHeight="1">
      <c r="B451" s="5"/>
      <c r="C451" s="5"/>
    </row>
    <row r="452" spans="2:3" ht="15.75" customHeight="1">
      <c r="B452" s="5"/>
      <c r="C452" s="5"/>
    </row>
    <row r="453" spans="2:3" ht="15.75" customHeight="1">
      <c r="B453" s="5"/>
      <c r="C453" s="5"/>
    </row>
    <row r="454" spans="2:3" ht="15.75" customHeight="1">
      <c r="B454" s="5"/>
      <c r="C454" s="5"/>
    </row>
    <row r="455" spans="2:3" ht="15.75" customHeight="1">
      <c r="B455" s="5"/>
      <c r="C455" s="5"/>
    </row>
    <row r="456" spans="2:3" ht="15.75" customHeight="1">
      <c r="B456" s="5"/>
      <c r="C456" s="5"/>
    </row>
    <row r="457" spans="2:3" ht="15.75" customHeight="1">
      <c r="B457" s="5"/>
      <c r="C457" s="5"/>
    </row>
    <row r="458" spans="2:3" ht="15.75" customHeight="1">
      <c r="B458" s="5"/>
      <c r="C458" s="5"/>
    </row>
    <row r="459" spans="2:3" ht="15.75" customHeight="1">
      <c r="B459" s="5"/>
      <c r="C459" s="5"/>
    </row>
    <row r="460" spans="2:3" ht="15.75" customHeight="1">
      <c r="B460" s="5"/>
      <c r="C460" s="5"/>
    </row>
    <row r="461" spans="2:3" ht="15.75" customHeight="1">
      <c r="B461" s="5"/>
      <c r="C461" s="5"/>
    </row>
    <row r="462" spans="2:3" ht="15.75" customHeight="1">
      <c r="B462" s="5"/>
      <c r="C462" s="5"/>
    </row>
    <row r="463" spans="2:3" ht="15.75" customHeight="1">
      <c r="B463" s="5"/>
      <c r="C463" s="5"/>
    </row>
    <row r="464" spans="2:3" ht="15.75" customHeight="1">
      <c r="B464" s="5"/>
      <c r="C464" s="5"/>
    </row>
    <row r="465" spans="2:3" ht="15.75" customHeight="1">
      <c r="B465" s="5"/>
      <c r="C465" s="5"/>
    </row>
    <row r="466" spans="2:3" ht="15.75" customHeight="1">
      <c r="B466" s="5"/>
      <c r="C466" s="5"/>
    </row>
    <row r="467" spans="2:3" ht="15.75" customHeight="1">
      <c r="B467" s="5"/>
      <c r="C467" s="5"/>
    </row>
    <row r="468" spans="2:3" ht="15.75" customHeight="1">
      <c r="B468" s="5"/>
      <c r="C468" s="5"/>
    </row>
    <row r="469" spans="2:3" ht="15.75" customHeight="1">
      <c r="B469" s="5"/>
      <c r="C469" s="5"/>
    </row>
    <row r="470" spans="2:3" ht="15.75" customHeight="1">
      <c r="B470" s="5"/>
      <c r="C470" s="5"/>
    </row>
    <row r="471" spans="2:3" ht="15.75" customHeight="1">
      <c r="B471" s="5"/>
      <c r="C471" s="5"/>
    </row>
    <row r="472" spans="2:3" ht="15.75" customHeight="1">
      <c r="B472" s="5"/>
      <c r="C472" s="5"/>
    </row>
    <row r="473" spans="2:3" ht="15.75" customHeight="1">
      <c r="B473" s="5"/>
      <c r="C473" s="5"/>
    </row>
    <row r="474" spans="2:3" ht="15.75" customHeight="1">
      <c r="B474" s="5"/>
      <c r="C474" s="5"/>
    </row>
    <row r="475" spans="2:3" ht="15.75" customHeight="1">
      <c r="B475" s="5"/>
      <c r="C475" s="5"/>
    </row>
    <row r="476" spans="2:3" ht="15.75" customHeight="1">
      <c r="B476" s="5"/>
      <c r="C476" s="5"/>
    </row>
    <row r="477" spans="2:3" ht="15.75" customHeight="1">
      <c r="B477" s="5"/>
      <c r="C477" s="5"/>
    </row>
    <row r="478" spans="2:3" ht="15.75" customHeight="1">
      <c r="B478" s="5"/>
      <c r="C478" s="5"/>
    </row>
    <row r="479" spans="2:3" ht="15.75" customHeight="1">
      <c r="B479" s="5"/>
      <c r="C479" s="5"/>
    </row>
    <row r="480" spans="2:3" ht="15.75" customHeight="1">
      <c r="B480" s="5"/>
      <c r="C480" s="5"/>
    </row>
    <row r="481" spans="2:3" ht="15.75" customHeight="1">
      <c r="B481" s="5"/>
      <c r="C481" s="5"/>
    </row>
    <row r="482" spans="2:3" ht="15.75" customHeight="1">
      <c r="B482" s="5"/>
      <c r="C482" s="5"/>
    </row>
    <row r="483" spans="2:3" ht="15.75" customHeight="1">
      <c r="B483" s="5"/>
      <c r="C483" s="5"/>
    </row>
    <row r="484" spans="2:3" ht="15.75" customHeight="1">
      <c r="B484" s="5"/>
      <c r="C484" s="5"/>
    </row>
    <row r="485" spans="2:3" ht="15.75" customHeight="1">
      <c r="B485" s="5"/>
      <c r="C485" s="5"/>
    </row>
    <row r="486" spans="2:3" ht="15.75" customHeight="1">
      <c r="B486" s="5"/>
      <c r="C486" s="5"/>
    </row>
    <row r="487" spans="2:3" ht="15.75" customHeight="1">
      <c r="B487" s="5"/>
      <c r="C487" s="5"/>
    </row>
    <row r="488" spans="2:3" ht="15.75" customHeight="1">
      <c r="B488" s="5"/>
      <c r="C488" s="5"/>
    </row>
    <row r="489" spans="2:3" ht="15.75" customHeight="1">
      <c r="B489" s="5"/>
      <c r="C489" s="5"/>
    </row>
    <row r="490" spans="2:3" ht="15.75" customHeight="1">
      <c r="B490" s="5"/>
      <c r="C490" s="5"/>
    </row>
    <row r="491" spans="2:3" ht="15.75" customHeight="1">
      <c r="B491" s="5"/>
      <c r="C491" s="5"/>
    </row>
    <row r="492" spans="2:3" ht="15.75" customHeight="1">
      <c r="B492" s="5"/>
      <c r="C492" s="5"/>
    </row>
    <row r="493" spans="2:3" ht="15.75" customHeight="1">
      <c r="B493" s="5"/>
      <c r="C493" s="5"/>
    </row>
    <row r="494" spans="2:3" ht="15.75" customHeight="1">
      <c r="B494" s="5"/>
      <c r="C494" s="5"/>
    </row>
    <row r="495" spans="2:3" ht="15.75" customHeight="1">
      <c r="B495" s="5"/>
      <c r="C495" s="5"/>
    </row>
    <row r="496" spans="2:3" ht="15.75" customHeight="1">
      <c r="B496" s="5"/>
      <c r="C496" s="5"/>
    </row>
    <row r="497" spans="2:3" ht="15.75" customHeight="1">
      <c r="B497" s="5"/>
      <c r="C497" s="5"/>
    </row>
    <row r="498" spans="2:3" ht="15.75" customHeight="1">
      <c r="B498" s="5"/>
      <c r="C498" s="5"/>
    </row>
    <row r="499" spans="2:3" ht="15.75" customHeight="1">
      <c r="B499" s="5"/>
      <c r="C499" s="5"/>
    </row>
    <row r="500" spans="2:3" ht="15.75" customHeight="1">
      <c r="B500" s="5"/>
      <c r="C500" s="5"/>
    </row>
    <row r="501" spans="2:3" ht="15.75" customHeight="1">
      <c r="B501" s="5"/>
      <c r="C501" s="5"/>
    </row>
    <row r="502" spans="2:3" ht="15.75" customHeight="1">
      <c r="B502" s="5"/>
      <c r="C502" s="5"/>
    </row>
    <row r="503" spans="2:3" ht="15.75" customHeight="1">
      <c r="B503" s="5"/>
      <c r="C503" s="5"/>
    </row>
    <row r="504" spans="2:3" ht="15.75" customHeight="1">
      <c r="B504" s="5"/>
      <c r="C504" s="5"/>
    </row>
    <row r="505" spans="2:3" ht="15.75" customHeight="1">
      <c r="B505" s="5"/>
      <c r="C505" s="5"/>
    </row>
    <row r="506" spans="2:3" ht="15.75" customHeight="1">
      <c r="B506" s="5"/>
      <c r="C506" s="5"/>
    </row>
    <row r="507" spans="2:3" ht="15.75" customHeight="1">
      <c r="B507" s="5"/>
      <c r="C507" s="5"/>
    </row>
    <row r="508" spans="2:3" ht="15.75" customHeight="1">
      <c r="B508" s="5"/>
      <c r="C508" s="5"/>
    </row>
    <row r="509" spans="2:3" ht="15.75" customHeight="1">
      <c r="B509" s="5"/>
      <c r="C509" s="5"/>
    </row>
    <row r="510" spans="2:3" ht="15.75" customHeight="1">
      <c r="B510" s="5"/>
      <c r="C510" s="5"/>
    </row>
    <row r="511" spans="2:3" ht="15.75" customHeight="1">
      <c r="B511" s="5"/>
      <c r="C511" s="5"/>
    </row>
    <row r="512" spans="2:3" ht="15.75" customHeight="1">
      <c r="B512" s="5"/>
      <c r="C512" s="5"/>
    </row>
    <row r="513" spans="2:3" ht="15.75" customHeight="1">
      <c r="B513" s="5"/>
      <c r="C513" s="5"/>
    </row>
    <row r="514" spans="2:3" ht="15.75" customHeight="1">
      <c r="B514" s="5"/>
      <c r="C514" s="5"/>
    </row>
    <row r="515" spans="2:3" ht="15.75" customHeight="1">
      <c r="B515" s="5"/>
      <c r="C515" s="5"/>
    </row>
    <row r="516" spans="2:3" ht="15.75" customHeight="1">
      <c r="B516" s="5"/>
      <c r="C516" s="5"/>
    </row>
    <row r="517" spans="2:3" ht="15.75" customHeight="1">
      <c r="B517" s="5"/>
      <c r="C517" s="5"/>
    </row>
    <row r="518" spans="2:3" ht="15.75" customHeight="1">
      <c r="B518" s="5"/>
      <c r="C518" s="5"/>
    </row>
    <row r="519" spans="2:3" ht="15.75" customHeight="1">
      <c r="B519" s="5"/>
      <c r="C519" s="5"/>
    </row>
    <row r="520" spans="2:3" ht="15.75" customHeight="1">
      <c r="B520" s="5"/>
      <c r="C520" s="5"/>
    </row>
    <row r="521" spans="2:3" ht="15.75" customHeight="1">
      <c r="B521" s="5"/>
      <c r="C521" s="5"/>
    </row>
    <row r="522" spans="2:3" ht="15.75" customHeight="1">
      <c r="B522" s="5"/>
      <c r="C522" s="5"/>
    </row>
    <row r="523" spans="2:3" ht="15.75" customHeight="1">
      <c r="B523" s="5"/>
      <c r="C523" s="5"/>
    </row>
    <row r="524" spans="2:3" ht="15.75" customHeight="1">
      <c r="B524" s="5"/>
      <c r="C524" s="5"/>
    </row>
    <row r="525" spans="2:3" ht="15.75" customHeight="1">
      <c r="B525" s="5"/>
      <c r="C525" s="5"/>
    </row>
    <row r="526" spans="2:3" ht="15.75" customHeight="1">
      <c r="B526" s="5"/>
      <c r="C526" s="5"/>
    </row>
    <row r="527" spans="2:3" ht="15.75" customHeight="1">
      <c r="B527" s="5"/>
      <c r="C527" s="5"/>
    </row>
    <row r="528" spans="2:3" ht="15.75" customHeight="1">
      <c r="B528" s="5"/>
      <c r="C528" s="5"/>
    </row>
    <row r="529" spans="2:3" ht="15.75" customHeight="1">
      <c r="B529" s="5"/>
      <c r="C529" s="5"/>
    </row>
    <row r="530" spans="2:3" ht="15.75" customHeight="1">
      <c r="B530" s="5"/>
      <c r="C530" s="5"/>
    </row>
    <row r="531" spans="2:3" ht="15.75" customHeight="1">
      <c r="B531" s="5"/>
      <c r="C531" s="5"/>
    </row>
    <row r="532" spans="2:3" ht="15.75" customHeight="1">
      <c r="B532" s="5"/>
      <c r="C532" s="5"/>
    </row>
    <row r="533" spans="2:3" ht="15.75" customHeight="1">
      <c r="B533" s="5"/>
      <c r="C533" s="5"/>
    </row>
    <row r="534" spans="2:3" ht="15.75" customHeight="1">
      <c r="B534" s="5"/>
      <c r="C534" s="5"/>
    </row>
    <row r="535" spans="2:3" ht="15.75" customHeight="1">
      <c r="B535" s="5"/>
      <c r="C535" s="5"/>
    </row>
    <row r="536" spans="2:3" ht="15.75" customHeight="1">
      <c r="B536" s="5"/>
      <c r="C536" s="5"/>
    </row>
    <row r="537" spans="2:3" ht="15.75" customHeight="1">
      <c r="B537" s="5"/>
      <c r="C537" s="5"/>
    </row>
    <row r="538" spans="2:3" ht="15.75" customHeight="1">
      <c r="B538" s="5"/>
      <c r="C538" s="5"/>
    </row>
    <row r="539" spans="2:3" ht="15.75" customHeight="1">
      <c r="B539" s="5"/>
      <c r="C539" s="5"/>
    </row>
    <row r="540" spans="2:3" ht="15.75" customHeight="1">
      <c r="B540" s="5"/>
      <c r="C540" s="5"/>
    </row>
    <row r="541" spans="2:3" ht="15.75" customHeight="1">
      <c r="B541" s="5"/>
      <c r="C541" s="5"/>
    </row>
    <row r="542" spans="2:3" ht="15.75" customHeight="1">
      <c r="B542" s="5"/>
      <c r="C542" s="5"/>
    </row>
    <row r="543" spans="2:3" ht="15.75" customHeight="1">
      <c r="B543" s="5"/>
      <c r="C543" s="5"/>
    </row>
    <row r="544" spans="2:3" ht="15.75" customHeight="1">
      <c r="B544" s="5"/>
      <c r="C544" s="5"/>
    </row>
    <row r="545" spans="2:3" ht="15.75" customHeight="1">
      <c r="B545" s="5"/>
      <c r="C545" s="5"/>
    </row>
    <row r="546" spans="2:3" ht="15.75" customHeight="1">
      <c r="B546" s="5"/>
      <c r="C546" s="5"/>
    </row>
    <row r="547" spans="2:3" ht="15.75" customHeight="1">
      <c r="B547" s="5"/>
      <c r="C547" s="5"/>
    </row>
    <row r="548" spans="2:3" ht="15.75" customHeight="1">
      <c r="B548" s="5"/>
      <c r="C548" s="5"/>
    </row>
    <row r="549" spans="2:3" ht="15.75" customHeight="1">
      <c r="B549" s="5"/>
      <c r="C549" s="5"/>
    </row>
    <row r="550" spans="2:3" ht="15.75" customHeight="1">
      <c r="B550" s="5"/>
      <c r="C550" s="5"/>
    </row>
    <row r="551" spans="2:3" ht="15.75" customHeight="1">
      <c r="B551" s="5"/>
      <c r="C551" s="5"/>
    </row>
    <row r="552" spans="2:3" ht="15.75" customHeight="1">
      <c r="B552" s="5"/>
      <c r="C552" s="5"/>
    </row>
    <row r="553" spans="2:3" ht="15.75" customHeight="1">
      <c r="B553" s="5"/>
      <c r="C553" s="5"/>
    </row>
    <row r="554" spans="2:3" ht="15.75" customHeight="1">
      <c r="B554" s="5"/>
      <c r="C554" s="5"/>
    </row>
    <row r="555" spans="2:3" ht="15.75" customHeight="1">
      <c r="B555" s="5"/>
      <c r="C555" s="5"/>
    </row>
    <row r="556" spans="2:3" ht="15.75" customHeight="1">
      <c r="B556" s="5"/>
      <c r="C556" s="5"/>
    </row>
    <row r="557" spans="2:3" ht="15.75" customHeight="1">
      <c r="B557" s="5"/>
      <c r="C557" s="5"/>
    </row>
    <row r="558" spans="2:3" ht="15.75" customHeight="1">
      <c r="B558" s="5"/>
      <c r="C558" s="5"/>
    </row>
    <row r="559" spans="2:3" ht="15.75" customHeight="1">
      <c r="B559" s="5"/>
      <c r="C559" s="5"/>
    </row>
    <row r="560" spans="2:3" ht="15.75" customHeight="1">
      <c r="B560" s="5"/>
      <c r="C560" s="5"/>
    </row>
    <row r="561" spans="2:3" ht="15.75" customHeight="1">
      <c r="B561" s="5"/>
      <c r="C561" s="5"/>
    </row>
    <row r="562" spans="2:3" ht="15.75" customHeight="1">
      <c r="B562" s="5"/>
      <c r="C562" s="5"/>
    </row>
    <row r="563" spans="2:3" ht="15.75" customHeight="1">
      <c r="B563" s="5"/>
      <c r="C563" s="5"/>
    </row>
    <row r="564" spans="2:3" ht="15.75" customHeight="1">
      <c r="B564" s="5"/>
      <c r="C564" s="5"/>
    </row>
    <row r="565" spans="2:3" ht="15.75" customHeight="1">
      <c r="B565" s="5"/>
      <c r="C565" s="5"/>
    </row>
    <row r="566" spans="2:3" ht="15.75" customHeight="1">
      <c r="B566" s="5"/>
      <c r="C566" s="5"/>
    </row>
    <row r="567" spans="2:3" ht="15.75" customHeight="1">
      <c r="B567" s="5"/>
      <c r="C567" s="5"/>
    </row>
    <row r="568" spans="2:3" ht="15.75" customHeight="1">
      <c r="B568" s="5"/>
      <c r="C568" s="5"/>
    </row>
    <row r="569" spans="2:3" ht="15.75" customHeight="1">
      <c r="B569" s="5"/>
      <c r="C569" s="5"/>
    </row>
    <row r="570" spans="2:3" ht="15.75" customHeight="1">
      <c r="B570" s="5"/>
      <c r="C570" s="5"/>
    </row>
    <row r="571" spans="2:3" ht="15.75" customHeight="1">
      <c r="B571" s="5"/>
      <c r="C571" s="5"/>
    </row>
    <row r="572" spans="2:3" ht="15.75" customHeight="1">
      <c r="B572" s="5"/>
      <c r="C572" s="5"/>
    </row>
    <row r="573" spans="2:3" ht="15.75" customHeight="1">
      <c r="B573" s="5"/>
      <c r="C573" s="5"/>
    </row>
    <row r="574" spans="2:3" ht="15.75" customHeight="1">
      <c r="B574" s="5"/>
      <c r="C574" s="5"/>
    </row>
    <row r="575" spans="2:3" ht="15.75" customHeight="1">
      <c r="B575" s="5"/>
      <c r="C575" s="5"/>
    </row>
    <row r="576" spans="2:3" ht="15.75" customHeight="1">
      <c r="B576" s="5"/>
      <c r="C576" s="5"/>
    </row>
    <row r="577" spans="2:3" ht="15.75" customHeight="1">
      <c r="B577" s="5"/>
      <c r="C577" s="5"/>
    </row>
    <row r="578" spans="2:3" ht="15.75" customHeight="1">
      <c r="B578" s="5"/>
      <c r="C578" s="5"/>
    </row>
    <row r="579" spans="2:3" ht="15.75" customHeight="1">
      <c r="B579" s="5"/>
      <c r="C579" s="5"/>
    </row>
    <row r="580" spans="2:3" ht="15.75" customHeight="1">
      <c r="B580" s="5"/>
      <c r="C580" s="5"/>
    </row>
    <row r="581" spans="2:3" ht="15.75" customHeight="1">
      <c r="B581" s="5"/>
      <c r="C581" s="5"/>
    </row>
    <row r="582" spans="2:3" ht="15.75" customHeight="1">
      <c r="B582" s="5"/>
      <c r="C582" s="5"/>
    </row>
    <row r="583" spans="2:3" ht="15.75" customHeight="1">
      <c r="B583" s="5"/>
      <c r="C583" s="5"/>
    </row>
    <row r="584" spans="2:3" ht="15.75" customHeight="1">
      <c r="B584" s="5"/>
      <c r="C584" s="5"/>
    </row>
    <row r="585" spans="2:3" ht="15.75" customHeight="1">
      <c r="B585" s="5"/>
      <c r="C585" s="5"/>
    </row>
    <row r="586" spans="2:3" ht="15.75" customHeight="1">
      <c r="B586" s="5"/>
      <c r="C586" s="5"/>
    </row>
    <row r="587" spans="2:3" ht="15.75" customHeight="1">
      <c r="B587" s="5"/>
      <c r="C587" s="5"/>
    </row>
    <row r="588" spans="2:3" ht="15.75" customHeight="1">
      <c r="B588" s="5"/>
      <c r="C588" s="5"/>
    </row>
    <row r="589" spans="2:3" ht="15.75" customHeight="1">
      <c r="B589" s="5"/>
      <c r="C589" s="5"/>
    </row>
    <row r="590" spans="2:3" ht="15.75" customHeight="1">
      <c r="B590" s="5"/>
      <c r="C590" s="5"/>
    </row>
    <row r="591" spans="2:3" ht="15.75" customHeight="1">
      <c r="B591" s="5"/>
      <c r="C591" s="5"/>
    </row>
    <row r="592" spans="2:3" ht="15.75" customHeight="1">
      <c r="B592" s="5"/>
      <c r="C592" s="5"/>
    </row>
    <row r="593" spans="2:3" ht="15.75" customHeight="1">
      <c r="B593" s="5"/>
      <c r="C593" s="5"/>
    </row>
    <row r="594" spans="2:3" ht="15.75" customHeight="1">
      <c r="B594" s="5"/>
      <c r="C594" s="5"/>
    </row>
    <row r="595" spans="2:3" ht="15.75" customHeight="1">
      <c r="B595" s="5"/>
      <c r="C595" s="5"/>
    </row>
    <row r="596" spans="2:3" ht="15.75" customHeight="1">
      <c r="B596" s="5"/>
      <c r="C596" s="5"/>
    </row>
    <row r="597" spans="2:3" ht="15.75" customHeight="1">
      <c r="B597" s="5"/>
      <c r="C597" s="5"/>
    </row>
    <row r="598" spans="2:3" ht="15.75" customHeight="1">
      <c r="B598" s="5"/>
      <c r="C598" s="5"/>
    </row>
    <row r="599" spans="2:3" ht="15.75" customHeight="1">
      <c r="B599" s="5"/>
      <c r="C599" s="5"/>
    </row>
    <row r="600" spans="2:3" ht="15.75" customHeight="1">
      <c r="B600" s="5"/>
      <c r="C600" s="5"/>
    </row>
    <row r="601" spans="2:3" ht="15.75" customHeight="1">
      <c r="B601" s="5"/>
      <c r="C601" s="5"/>
    </row>
    <row r="602" spans="2:3" ht="15.75" customHeight="1">
      <c r="B602" s="5"/>
      <c r="C602" s="5"/>
    </row>
    <row r="603" spans="2:3" ht="15.75" customHeight="1">
      <c r="B603" s="5"/>
      <c r="C603" s="5"/>
    </row>
    <row r="604" spans="2:3" ht="15.75" customHeight="1">
      <c r="B604" s="5"/>
      <c r="C604" s="5"/>
    </row>
    <row r="605" spans="2:3" ht="15.75" customHeight="1">
      <c r="B605" s="5"/>
      <c r="C605" s="5"/>
    </row>
    <row r="606" spans="2:3" ht="15.75" customHeight="1">
      <c r="B606" s="5"/>
      <c r="C606" s="5"/>
    </row>
    <row r="607" spans="2:3" ht="15.75" customHeight="1">
      <c r="B607" s="5"/>
      <c r="C607" s="5"/>
    </row>
    <row r="608" spans="2:3" ht="15.75" customHeight="1">
      <c r="B608" s="5"/>
      <c r="C608" s="5"/>
    </row>
    <row r="609" spans="2:3" ht="15.75" customHeight="1">
      <c r="B609" s="5"/>
      <c r="C609" s="5"/>
    </row>
    <row r="610" spans="2:3" ht="15.75" customHeight="1">
      <c r="B610" s="5"/>
      <c r="C610" s="5"/>
    </row>
    <row r="611" spans="2:3" ht="15.75" customHeight="1">
      <c r="B611" s="5"/>
      <c r="C611" s="5"/>
    </row>
    <row r="612" spans="2:3" ht="15.75" customHeight="1">
      <c r="B612" s="5"/>
      <c r="C612" s="5"/>
    </row>
    <row r="613" spans="2:3" ht="15.75" customHeight="1">
      <c r="B613" s="5"/>
      <c r="C613" s="5"/>
    </row>
    <row r="614" spans="2:3" ht="15.75" customHeight="1">
      <c r="B614" s="5"/>
      <c r="C614" s="5"/>
    </row>
    <row r="615" spans="2:3" ht="15.75" customHeight="1">
      <c r="B615" s="5"/>
      <c r="C615" s="5"/>
    </row>
    <row r="616" spans="2:3" ht="15.75" customHeight="1">
      <c r="B616" s="5"/>
      <c r="C616" s="5"/>
    </row>
    <row r="617" spans="2:3" ht="15.75" customHeight="1">
      <c r="B617" s="5"/>
      <c r="C617" s="5"/>
    </row>
    <row r="618" spans="2:3" ht="15.75" customHeight="1">
      <c r="B618" s="5"/>
      <c r="C618" s="5"/>
    </row>
    <row r="619" spans="2:3" ht="15.75" customHeight="1">
      <c r="B619" s="5"/>
      <c r="C619" s="5"/>
    </row>
    <row r="620" spans="2:3" ht="15.75" customHeight="1">
      <c r="B620" s="5"/>
      <c r="C620" s="5"/>
    </row>
    <row r="621" spans="2:3" ht="15.75" customHeight="1">
      <c r="B621" s="5"/>
      <c r="C621" s="5"/>
    </row>
    <row r="622" spans="2:3" ht="15.75" customHeight="1">
      <c r="B622" s="5"/>
      <c r="C622" s="5"/>
    </row>
    <row r="623" spans="2:3" ht="15.75" customHeight="1">
      <c r="B623" s="5"/>
      <c r="C623" s="5"/>
    </row>
    <row r="624" spans="2:3" ht="15.75" customHeight="1">
      <c r="B624" s="5"/>
      <c r="C624" s="5"/>
    </row>
    <row r="625" spans="2:3" ht="15.75" customHeight="1">
      <c r="B625" s="5"/>
      <c r="C625" s="5"/>
    </row>
    <row r="626" spans="2:3" ht="15.75" customHeight="1">
      <c r="B626" s="5"/>
      <c r="C626" s="5"/>
    </row>
    <row r="627" spans="2:3" ht="15.75" customHeight="1">
      <c r="B627" s="5"/>
      <c r="C627" s="5"/>
    </row>
    <row r="628" spans="2:3" ht="15.75" customHeight="1">
      <c r="B628" s="5"/>
      <c r="C628" s="5"/>
    </row>
    <row r="629" spans="2:3" ht="15.75" customHeight="1">
      <c r="B629" s="5"/>
      <c r="C629" s="5"/>
    </row>
    <row r="630" spans="2:3" ht="15.75" customHeight="1">
      <c r="B630" s="5"/>
      <c r="C630" s="5"/>
    </row>
    <row r="631" spans="2:3" ht="15.75" customHeight="1">
      <c r="B631" s="5"/>
      <c r="C631" s="5"/>
    </row>
    <row r="632" spans="2:3" ht="15.75" customHeight="1">
      <c r="B632" s="5"/>
      <c r="C632" s="5"/>
    </row>
    <row r="633" spans="2:3" ht="15.75" customHeight="1">
      <c r="B633" s="5"/>
      <c r="C633" s="5"/>
    </row>
    <row r="634" spans="2:3" ht="15.75" customHeight="1">
      <c r="B634" s="5"/>
      <c r="C634" s="5"/>
    </row>
    <row r="635" spans="2:3" ht="15.75" customHeight="1">
      <c r="B635" s="5"/>
      <c r="C635" s="5"/>
    </row>
    <row r="636" spans="2:3" ht="15.75" customHeight="1">
      <c r="B636" s="5"/>
      <c r="C636" s="5"/>
    </row>
    <row r="637" spans="2:3" ht="15.75" customHeight="1">
      <c r="B637" s="5"/>
      <c r="C637" s="5"/>
    </row>
    <row r="638" spans="2:3" ht="15.75" customHeight="1">
      <c r="B638" s="5"/>
      <c r="C638" s="5"/>
    </row>
    <row r="639" spans="2:3" ht="15.75" customHeight="1">
      <c r="B639" s="5"/>
      <c r="C639" s="5"/>
    </row>
    <row r="640" spans="2:3" ht="15.75" customHeight="1">
      <c r="B640" s="5"/>
      <c r="C640" s="5"/>
    </row>
    <row r="641" spans="2:3" ht="15.75" customHeight="1">
      <c r="B641" s="5"/>
      <c r="C641" s="5"/>
    </row>
    <row r="642" spans="2:3" ht="15.75" customHeight="1">
      <c r="B642" s="5"/>
      <c r="C642" s="5"/>
    </row>
    <row r="643" spans="2:3" ht="15.75" customHeight="1">
      <c r="B643" s="5"/>
      <c r="C643" s="5"/>
    </row>
    <row r="644" spans="2:3" ht="15.75" customHeight="1">
      <c r="B644" s="5"/>
      <c r="C644" s="5"/>
    </row>
    <row r="645" spans="2:3" ht="15.75" customHeight="1">
      <c r="B645" s="5"/>
      <c r="C645" s="5"/>
    </row>
    <row r="646" spans="2:3" ht="15.75" customHeight="1">
      <c r="B646" s="5"/>
      <c r="C646" s="5"/>
    </row>
    <row r="647" spans="2:3" ht="15.75" customHeight="1">
      <c r="B647" s="5"/>
      <c r="C647" s="5"/>
    </row>
    <row r="648" spans="2:3" ht="15.75" customHeight="1">
      <c r="B648" s="5"/>
      <c r="C648" s="5"/>
    </row>
    <row r="649" spans="2:3" ht="15.75" customHeight="1">
      <c r="B649" s="5"/>
      <c r="C649" s="5"/>
    </row>
    <row r="650" spans="2:3" ht="15.75" customHeight="1">
      <c r="B650" s="5"/>
      <c r="C650" s="5"/>
    </row>
    <row r="651" spans="2:3" ht="15.75" customHeight="1">
      <c r="B651" s="5"/>
      <c r="C651" s="5"/>
    </row>
    <row r="652" spans="2:3" ht="15.75" customHeight="1">
      <c r="B652" s="5"/>
      <c r="C652" s="5"/>
    </row>
    <row r="653" spans="2:3" ht="15.75" customHeight="1">
      <c r="B653" s="5"/>
      <c r="C653" s="5"/>
    </row>
    <row r="654" spans="2:3" ht="15.75" customHeight="1">
      <c r="B654" s="5"/>
      <c r="C654" s="5"/>
    </row>
    <row r="655" spans="2:3" ht="15.75" customHeight="1">
      <c r="B655" s="5"/>
      <c r="C655" s="5"/>
    </row>
    <row r="656" spans="2:3" ht="15.75" customHeight="1">
      <c r="B656" s="5"/>
      <c r="C656" s="5"/>
    </row>
    <row r="657" spans="2:3" ht="15.75" customHeight="1">
      <c r="B657" s="5"/>
      <c r="C657" s="5"/>
    </row>
    <row r="658" spans="2:3" ht="15.75" customHeight="1">
      <c r="B658" s="5"/>
      <c r="C658" s="5"/>
    </row>
    <row r="659" spans="2:3" ht="15.75" customHeight="1">
      <c r="B659" s="5"/>
      <c r="C659" s="5"/>
    </row>
    <row r="660" spans="2:3" ht="15.75" customHeight="1">
      <c r="B660" s="5"/>
      <c r="C660" s="5"/>
    </row>
    <row r="661" spans="2:3" ht="15.75" customHeight="1">
      <c r="B661" s="5"/>
      <c r="C661" s="5"/>
    </row>
    <row r="662" spans="2:3" ht="15.75" customHeight="1">
      <c r="B662" s="5"/>
      <c r="C662" s="5"/>
    </row>
    <row r="663" spans="2:3" ht="15.75" customHeight="1">
      <c r="B663" s="5"/>
      <c r="C663" s="5"/>
    </row>
    <row r="664" spans="2:3" ht="15.75" customHeight="1">
      <c r="B664" s="5"/>
      <c r="C664" s="5"/>
    </row>
    <row r="665" spans="2:3" ht="15.75" customHeight="1">
      <c r="B665" s="5"/>
      <c r="C665" s="5"/>
    </row>
    <row r="666" spans="2:3" ht="15.75" customHeight="1">
      <c r="B666" s="5"/>
      <c r="C666" s="5"/>
    </row>
    <row r="667" spans="2:3" ht="15.75" customHeight="1">
      <c r="B667" s="5"/>
      <c r="C667" s="5"/>
    </row>
    <row r="668" spans="2:3" ht="15.75" customHeight="1">
      <c r="B668" s="5"/>
      <c r="C668" s="5"/>
    </row>
    <row r="669" spans="2:3" ht="15.75" customHeight="1">
      <c r="B669" s="5"/>
      <c r="C669" s="5"/>
    </row>
    <row r="670" spans="2:3" ht="15.75" customHeight="1">
      <c r="B670" s="5"/>
      <c r="C670" s="5"/>
    </row>
    <row r="671" spans="2:3" ht="15.75" customHeight="1">
      <c r="B671" s="5"/>
      <c r="C671" s="5"/>
    </row>
    <row r="672" spans="2:3" ht="15.75" customHeight="1">
      <c r="B672" s="5"/>
      <c r="C672" s="5"/>
    </row>
    <row r="673" spans="2:3" ht="15.75" customHeight="1">
      <c r="B673" s="5"/>
      <c r="C673" s="5"/>
    </row>
    <row r="674" spans="2:3" ht="15.75" customHeight="1">
      <c r="B674" s="5"/>
      <c r="C674" s="5"/>
    </row>
    <row r="675" spans="2:3" ht="15.75" customHeight="1">
      <c r="B675" s="5"/>
      <c r="C675" s="5"/>
    </row>
    <row r="676" spans="2:3" ht="15.75" customHeight="1">
      <c r="B676" s="5"/>
      <c r="C676" s="5"/>
    </row>
    <row r="677" spans="2:3" ht="15.75" customHeight="1">
      <c r="B677" s="5"/>
      <c r="C677" s="5"/>
    </row>
    <row r="678" spans="2:3" ht="15.75" customHeight="1">
      <c r="B678" s="5"/>
      <c r="C678" s="5"/>
    </row>
    <row r="679" spans="2:3" ht="15.75" customHeight="1">
      <c r="B679" s="5"/>
      <c r="C679" s="5"/>
    </row>
    <row r="680" spans="2:3" ht="15.75" customHeight="1">
      <c r="B680" s="5"/>
      <c r="C680" s="5"/>
    </row>
    <row r="681" spans="2:3" ht="15.75" customHeight="1">
      <c r="B681" s="5"/>
      <c r="C681" s="5"/>
    </row>
    <row r="682" spans="2:3" ht="15.75" customHeight="1">
      <c r="B682" s="5"/>
      <c r="C682" s="5"/>
    </row>
    <row r="683" spans="2:3" ht="15.75" customHeight="1">
      <c r="B683" s="5"/>
      <c r="C683" s="5"/>
    </row>
    <row r="684" spans="2:3" ht="15.75" customHeight="1">
      <c r="B684" s="5"/>
      <c r="C684" s="5"/>
    </row>
    <row r="685" spans="2:3" ht="15.75" customHeight="1">
      <c r="B685" s="5"/>
      <c r="C685" s="5"/>
    </row>
    <row r="686" spans="2:3" ht="15.75" customHeight="1">
      <c r="B686" s="5"/>
      <c r="C686" s="5"/>
    </row>
    <row r="687" spans="2:3" ht="15.75" customHeight="1">
      <c r="B687" s="5"/>
      <c r="C687" s="5"/>
    </row>
    <row r="688" spans="2:3" ht="15.75" customHeight="1">
      <c r="B688" s="5"/>
      <c r="C688" s="5"/>
    </row>
    <row r="689" spans="2:3" ht="15.75" customHeight="1">
      <c r="B689" s="5"/>
      <c r="C689" s="5"/>
    </row>
    <row r="690" spans="2:3" ht="15.75" customHeight="1">
      <c r="B690" s="5"/>
      <c r="C690" s="5"/>
    </row>
    <row r="691" spans="2:3" ht="15.75" customHeight="1">
      <c r="B691" s="5"/>
      <c r="C691" s="5"/>
    </row>
    <row r="692" spans="2:3" ht="15.75" customHeight="1">
      <c r="B692" s="5"/>
      <c r="C692" s="5"/>
    </row>
    <row r="693" spans="2:3" ht="15.75" customHeight="1">
      <c r="B693" s="5"/>
      <c r="C693" s="5"/>
    </row>
    <row r="694" spans="2:3" ht="15.75" customHeight="1">
      <c r="B694" s="5"/>
      <c r="C694" s="5"/>
    </row>
    <row r="695" spans="2:3" ht="15.75" customHeight="1">
      <c r="B695" s="5"/>
      <c r="C695" s="5"/>
    </row>
    <row r="696" spans="2:3" ht="15.75" customHeight="1">
      <c r="B696" s="5"/>
      <c r="C696" s="5"/>
    </row>
    <row r="697" spans="2:3" ht="15.75" customHeight="1">
      <c r="B697" s="5"/>
      <c r="C697" s="5"/>
    </row>
    <row r="698" spans="2:3" ht="15.75" customHeight="1">
      <c r="B698" s="5"/>
      <c r="C698" s="5"/>
    </row>
    <row r="699" spans="2:3" ht="15.75" customHeight="1">
      <c r="B699" s="5"/>
      <c r="C699" s="5"/>
    </row>
    <row r="700" spans="2:3" ht="15.75" customHeight="1">
      <c r="B700" s="5"/>
      <c r="C700" s="5"/>
    </row>
    <row r="701" spans="2:3" ht="15.75" customHeight="1">
      <c r="B701" s="5"/>
      <c r="C701" s="5"/>
    </row>
    <row r="702" spans="2:3" ht="15.75" customHeight="1">
      <c r="B702" s="5"/>
      <c r="C702" s="5"/>
    </row>
    <row r="703" spans="2:3" ht="15.75" customHeight="1">
      <c r="B703" s="5"/>
      <c r="C703" s="5"/>
    </row>
    <row r="704" spans="2:3" ht="15.75" customHeight="1">
      <c r="B704" s="5"/>
      <c r="C704" s="5"/>
    </row>
    <row r="705" spans="2:3" ht="15.75" customHeight="1">
      <c r="B705" s="5"/>
      <c r="C705" s="5"/>
    </row>
    <row r="706" spans="2:3" ht="15.75" customHeight="1">
      <c r="B706" s="5"/>
      <c r="C706" s="5"/>
    </row>
    <row r="707" spans="2:3" ht="15.75" customHeight="1">
      <c r="B707" s="5"/>
      <c r="C707" s="5"/>
    </row>
    <row r="708" spans="2:3" ht="15.75" customHeight="1">
      <c r="B708" s="5"/>
      <c r="C708" s="5"/>
    </row>
    <row r="709" spans="2:3" ht="15.75" customHeight="1">
      <c r="B709" s="5"/>
      <c r="C709" s="5"/>
    </row>
    <row r="710" spans="2:3" ht="15.75" customHeight="1">
      <c r="B710" s="5"/>
      <c r="C710" s="5"/>
    </row>
    <row r="711" spans="2:3" ht="15.75" customHeight="1">
      <c r="B711" s="5"/>
      <c r="C711" s="5"/>
    </row>
    <row r="712" spans="2:3" ht="15.75" customHeight="1">
      <c r="B712" s="5"/>
      <c r="C712" s="5"/>
    </row>
    <row r="713" spans="2:3" ht="15.75" customHeight="1">
      <c r="B713" s="5"/>
      <c r="C713" s="5"/>
    </row>
    <row r="714" spans="2:3" ht="15.75" customHeight="1">
      <c r="B714" s="5"/>
      <c r="C714" s="5"/>
    </row>
    <row r="715" spans="2:3" ht="15.75" customHeight="1">
      <c r="B715" s="5"/>
      <c r="C715" s="5"/>
    </row>
    <row r="716" spans="2:3" ht="15.75" customHeight="1">
      <c r="B716" s="5"/>
      <c r="C716" s="5"/>
    </row>
    <row r="717" spans="2:3" ht="15.75" customHeight="1">
      <c r="B717" s="5"/>
      <c r="C717" s="5"/>
    </row>
    <row r="718" spans="2:3" ht="15.75" customHeight="1">
      <c r="B718" s="5"/>
      <c r="C718" s="5"/>
    </row>
    <row r="719" spans="2:3" ht="15.75" customHeight="1">
      <c r="B719" s="5"/>
      <c r="C719" s="5"/>
    </row>
    <row r="720" spans="2:3" ht="15.75" customHeight="1">
      <c r="B720" s="5"/>
      <c r="C720" s="5"/>
    </row>
    <row r="721" spans="2:3" ht="15.75" customHeight="1">
      <c r="B721" s="5"/>
      <c r="C721" s="5"/>
    </row>
    <row r="722" spans="2:3" ht="15.75" customHeight="1">
      <c r="B722" s="5"/>
      <c r="C722" s="5"/>
    </row>
    <row r="723" spans="2:3" ht="15.75" customHeight="1">
      <c r="B723" s="5"/>
      <c r="C723" s="5"/>
    </row>
    <row r="724" spans="2:3" ht="15.75" customHeight="1">
      <c r="B724" s="5"/>
      <c r="C724" s="5"/>
    </row>
    <row r="725" spans="2:3" ht="15.75" customHeight="1">
      <c r="B725" s="5"/>
      <c r="C725" s="5"/>
    </row>
    <row r="726" spans="2:3" ht="15.75" customHeight="1">
      <c r="B726" s="5"/>
      <c r="C726" s="5"/>
    </row>
    <row r="727" spans="2:3" ht="15.75" customHeight="1">
      <c r="B727" s="5"/>
      <c r="C727" s="5"/>
    </row>
    <row r="728" spans="2:3" ht="15.75" customHeight="1">
      <c r="B728" s="5"/>
      <c r="C728" s="5"/>
    </row>
    <row r="729" spans="2:3" ht="15.75" customHeight="1">
      <c r="B729" s="5"/>
      <c r="C729" s="5"/>
    </row>
    <row r="730" spans="2:3" ht="15.75" customHeight="1">
      <c r="B730" s="5"/>
      <c r="C730" s="5"/>
    </row>
    <row r="731" spans="2:3" ht="15.75" customHeight="1">
      <c r="B731" s="5"/>
      <c r="C731" s="5"/>
    </row>
    <row r="732" spans="2:3" ht="15.75" customHeight="1">
      <c r="B732" s="5"/>
      <c r="C732" s="5"/>
    </row>
    <row r="733" spans="2:3" ht="15.75" customHeight="1">
      <c r="B733" s="5"/>
      <c r="C733" s="5"/>
    </row>
    <row r="734" spans="2:3" ht="15.75" customHeight="1">
      <c r="B734" s="5"/>
      <c r="C734" s="5"/>
    </row>
    <row r="735" spans="2:3" ht="15.75" customHeight="1">
      <c r="B735" s="5"/>
      <c r="C735" s="5"/>
    </row>
    <row r="736" spans="2:3" ht="15.75" customHeight="1">
      <c r="B736" s="5"/>
      <c r="C736" s="5"/>
    </row>
    <row r="737" spans="2:3" ht="15.75" customHeight="1">
      <c r="B737" s="5"/>
      <c r="C737" s="5"/>
    </row>
    <row r="738" spans="2:3" ht="15.75" customHeight="1">
      <c r="B738" s="5"/>
      <c r="C738" s="5"/>
    </row>
    <row r="739" spans="2:3" ht="15.75" customHeight="1">
      <c r="B739" s="5"/>
      <c r="C739" s="5"/>
    </row>
    <row r="740" spans="2:3" ht="15.75" customHeight="1">
      <c r="B740" s="5"/>
      <c r="C740" s="5"/>
    </row>
    <row r="741" spans="2:3" ht="15.75" customHeight="1">
      <c r="B741" s="5"/>
      <c r="C741" s="5"/>
    </row>
    <row r="742" spans="2:3" ht="15.75" customHeight="1">
      <c r="B742" s="5"/>
      <c r="C742" s="5"/>
    </row>
    <row r="743" spans="2:3" ht="15.75" customHeight="1">
      <c r="B743" s="5"/>
      <c r="C743" s="5"/>
    </row>
    <row r="744" spans="2:3" ht="15.75" customHeight="1">
      <c r="B744" s="5"/>
      <c r="C744" s="5"/>
    </row>
    <row r="745" spans="2:3" ht="15.75" customHeight="1">
      <c r="B745" s="5"/>
      <c r="C745" s="5"/>
    </row>
    <row r="746" spans="2:3" ht="15.75" customHeight="1">
      <c r="B746" s="5"/>
      <c r="C746" s="5"/>
    </row>
    <row r="747" spans="2:3" ht="15.75" customHeight="1">
      <c r="B747" s="5"/>
      <c r="C747" s="5"/>
    </row>
    <row r="748" spans="2:3" ht="15.75" customHeight="1">
      <c r="B748" s="5"/>
      <c r="C748" s="5"/>
    </row>
    <row r="749" spans="2:3" ht="15.75" customHeight="1">
      <c r="B749" s="5"/>
      <c r="C749" s="5"/>
    </row>
    <row r="750" spans="2:3" ht="15.75" customHeight="1">
      <c r="B750" s="5"/>
      <c r="C750" s="5"/>
    </row>
    <row r="751" spans="2:3" ht="15.75" customHeight="1">
      <c r="B751" s="5"/>
      <c r="C751" s="5"/>
    </row>
    <row r="752" spans="2:3" ht="15.75" customHeight="1">
      <c r="B752" s="5"/>
      <c r="C752" s="5"/>
    </row>
    <row r="753" spans="2:3" ht="15.75" customHeight="1">
      <c r="B753" s="5"/>
      <c r="C753" s="5"/>
    </row>
    <row r="754" spans="2:3" ht="15.75" customHeight="1">
      <c r="B754" s="5"/>
      <c r="C754" s="5"/>
    </row>
    <row r="755" spans="2:3" ht="15.75" customHeight="1">
      <c r="B755" s="5"/>
      <c r="C755" s="5"/>
    </row>
    <row r="756" spans="2:3" ht="15.75" customHeight="1">
      <c r="B756" s="5"/>
      <c r="C756" s="5"/>
    </row>
    <row r="757" spans="2:3" ht="15.75" customHeight="1">
      <c r="B757" s="5"/>
      <c r="C757" s="5"/>
    </row>
    <row r="758" spans="2:3" ht="15.75" customHeight="1">
      <c r="B758" s="5"/>
      <c r="C758" s="5"/>
    </row>
    <row r="759" spans="2:3" ht="15.75" customHeight="1">
      <c r="B759" s="5"/>
      <c r="C759" s="5"/>
    </row>
    <row r="760" spans="2:3" ht="15.75" customHeight="1">
      <c r="B760" s="5"/>
      <c r="C760" s="5"/>
    </row>
    <row r="761" spans="2:3" ht="15.75" customHeight="1">
      <c r="B761" s="5"/>
      <c r="C761" s="5"/>
    </row>
    <row r="762" spans="2:3" ht="15.75" customHeight="1">
      <c r="B762" s="5"/>
      <c r="C762" s="5"/>
    </row>
    <row r="763" spans="2:3" ht="15.75" customHeight="1">
      <c r="B763" s="5"/>
      <c r="C763" s="5"/>
    </row>
    <row r="764" spans="2:3" ht="15.75" customHeight="1">
      <c r="B764" s="5"/>
      <c r="C764" s="5"/>
    </row>
    <row r="765" spans="2:3" ht="15.75" customHeight="1">
      <c r="B765" s="5"/>
      <c r="C765" s="5"/>
    </row>
    <row r="766" spans="2:3" ht="15.75" customHeight="1">
      <c r="B766" s="5"/>
      <c r="C766" s="5"/>
    </row>
    <row r="767" spans="2:3" ht="15.75" customHeight="1">
      <c r="B767" s="5"/>
      <c r="C767" s="5"/>
    </row>
    <row r="768" spans="2:3" ht="15.75" customHeight="1">
      <c r="B768" s="5"/>
      <c r="C768" s="5"/>
    </row>
    <row r="769" spans="2:3" ht="15.75" customHeight="1">
      <c r="B769" s="5"/>
      <c r="C769" s="5"/>
    </row>
    <row r="770" spans="2:3" ht="15.75" customHeight="1">
      <c r="B770" s="5"/>
      <c r="C770" s="5"/>
    </row>
    <row r="771" spans="2:3" ht="15.75" customHeight="1">
      <c r="B771" s="5"/>
      <c r="C771" s="5"/>
    </row>
    <row r="772" spans="2:3" ht="15.75" customHeight="1">
      <c r="B772" s="5"/>
      <c r="C772" s="5"/>
    </row>
    <row r="773" spans="2:3" ht="15.75" customHeight="1">
      <c r="B773" s="5"/>
      <c r="C773" s="5"/>
    </row>
    <row r="774" spans="2:3" ht="15.75" customHeight="1">
      <c r="B774" s="5"/>
      <c r="C774" s="5"/>
    </row>
    <row r="775" spans="2:3" ht="15.75" customHeight="1">
      <c r="B775" s="5"/>
      <c r="C775" s="5"/>
    </row>
    <row r="776" spans="2:3" ht="15.75" customHeight="1">
      <c r="B776" s="5"/>
      <c r="C776" s="5"/>
    </row>
    <row r="777" spans="2:3" ht="15.75" customHeight="1">
      <c r="B777" s="5"/>
      <c r="C777" s="5"/>
    </row>
    <row r="778" spans="2:3" ht="15.75" customHeight="1">
      <c r="B778" s="5"/>
      <c r="C778" s="5"/>
    </row>
    <row r="779" spans="2:3" ht="15.75" customHeight="1">
      <c r="B779" s="5"/>
      <c r="C779" s="5"/>
    </row>
    <row r="780" spans="2:3" ht="15.75" customHeight="1">
      <c r="B780" s="5"/>
      <c r="C780" s="5"/>
    </row>
    <row r="781" spans="2:3" ht="15.75" customHeight="1">
      <c r="B781" s="5"/>
      <c r="C781" s="5"/>
    </row>
    <row r="782" spans="2:3" ht="15.75" customHeight="1">
      <c r="B782" s="5"/>
      <c r="C782" s="5"/>
    </row>
    <row r="783" spans="2:3" ht="15.75" customHeight="1">
      <c r="B783" s="5"/>
      <c r="C783" s="5"/>
    </row>
    <row r="784" spans="2:3" ht="15.75" customHeight="1">
      <c r="B784" s="5"/>
      <c r="C784" s="5"/>
    </row>
    <row r="785" spans="2:3" ht="15.75" customHeight="1">
      <c r="B785" s="5"/>
      <c r="C785" s="5"/>
    </row>
    <row r="786" spans="2:3" ht="15.75" customHeight="1">
      <c r="B786" s="5"/>
      <c r="C786" s="5"/>
    </row>
    <row r="787" spans="2:3" ht="15.75" customHeight="1">
      <c r="B787" s="5"/>
      <c r="C787" s="5"/>
    </row>
    <row r="788" spans="2:3" ht="15.75" customHeight="1">
      <c r="B788" s="5"/>
      <c r="C788" s="5"/>
    </row>
    <row r="789" spans="2:3" ht="15.75" customHeight="1">
      <c r="B789" s="5"/>
      <c r="C789" s="5"/>
    </row>
    <row r="790" spans="2:3" ht="15.75" customHeight="1">
      <c r="B790" s="5"/>
      <c r="C790" s="5"/>
    </row>
    <row r="791" spans="2:3" ht="15.75" customHeight="1">
      <c r="B791" s="5"/>
      <c r="C791" s="5"/>
    </row>
    <row r="792" spans="2:3" ht="15.75" customHeight="1">
      <c r="B792" s="5"/>
      <c r="C792" s="5"/>
    </row>
    <row r="793" spans="2:3" ht="15.75" customHeight="1">
      <c r="B793" s="5"/>
      <c r="C793" s="5"/>
    </row>
    <row r="794" spans="2:3" ht="15.75" customHeight="1">
      <c r="B794" s="5"/>
      <c r="C794" s="5"/>
    </row>
    <row r="795" spans="2:3" ht="15.75" customHeight="1">
      <c r="B795" s="5"/>
      <c r="C795" s="5"/>
    </row>
    <row r="796" spans="2:3" ht="15.75" customHeight="1">
      <c r="B796" s="5"/>
      <c r="C796" s="5"/>
    </row>
    <row r="797" spans="2:3" ht="15.75" customHeight="1">
      <c r="B797" s="5"/>
      <c r="C797" s="5"/>
    </row>
    <row r="798" spans="2:3" ht="15.75" customHeight="1">
      <c r="B798" s="5"/>
      <c r="C798" s="5"/>
    </row>
    <row r="799" spans="2:3" ht="15.75" customHeight="1">
      <c r="B799" s="5"/>
      <c r="C799" s="5"/>
    </row>
    <row r="800" spans="2:3" ht="15.75" customHeight="1">
      <c r="B800" s="5"/>
      <c r="C800" s="5"/>
    </row>
    <row r="801" spans="2:3" ht="15.75" customHeight="1">
      <c r="B801" s="5"/>
      <c r="C801" s="5"/>
    </row>
    <row r="802" spans="2:3" ht="15.75" customHeight="1">
      <c r="B802" s="5"/>
      <c r="C802" s="5"/>
    </row>
    <row r="803" spans="2:3" ht="15.75" customHeight="1">
      <c r="B803" s="5"/>
      <c r="C803" s="5"/>
    </row>
    <row r="804" spans="2:3" ht="15.75" customHeight="1">
      <c r="B804" s="5"/>
      <c r="C804" s="5"/>
    </row>
    <row r="805" spans="2:3" ht="15.75" customHeight="1">
      <c r="B805" s="5"/>
      <c r="C805" s="5"/>
    </row>
    <row r="806" spans="2:3" ht="15.75" customHeight="1">
      <c r="B806" s="5"/>
      <c r="C806" s="5"/>
    </row>
    <row r="807" spans="2:3" ht="15.75" customHeight="1">
      <c r="B807" s="5"/>
      <c r="C807" s="5"/>
    </row>
    <row r="808" spans="2:3" ht="15.75" customHeight="1">
      <c r="B808" s="5"/>
      <c r="C808" s="5"/>
    </row>
    <row r="809" spans="2:3" ht="15.75" customHeight="1">
      <c r="B809" s="5"/>
      <c r="C809" s="5"/>
    </row>
    <row r="810" spans="2:3" ht="15.75" customHeight="1">
      <c r="B810" s="5"/>
      <c r="C810" s="5"/>
    </row>
    <row r="811" spans="2:3" ht="15.75" customHeight="1">
      <c r="B811" s="5"/>
      <c r="C811" s="5"/>
    </row>
    <row r="812" spans="2:3" ht="15.75" customHeight="1">
      <c r="B812" s="5"/>
      <c r="C812" s="5"/>
    </row>
    <row r="813" spans="2:3" ht="15.75" customHeight="1">
      <c r="B813" s="5"/>
      <c r="C813" s="5"/>
    </row>
    <row r="814" spans="2:3" ht="15.75" customHeight="1">
      <c r="B814" s="5"/>
      <c r="C814" s="5"/>
    </row>
    <row r="815" spans="2:3" ht="15.75" customHeight="1">
      <c r="B815" s="5"/>
      <c r="C815" s="5"/>
    </row>
    <row r="816" spans="2:3" ht="15.75" customHeight="1">
      <c r="B816" s="5"/>
      <c r="C816" s="5"/>
    </row>
    <row r="817" spans="2:3" ht="15.75" customHeight="1">
      <c r="B817" s="5"/>
      <c r="C817" s="5"/>
    </row>
    <row r="818" spans="2:3" ht="15.75" customHeight="1">
      <c r="B818" s="5"/>
      <c r="C818" s="5"/>
    </row>
    <row r="819" spans="2:3" ht="15.75" customHeight="1">
      <c r="B819" s="5"/>
      <c r="C819" s="5"/>
    </row>
    <row r="820" spans="2:3" ht="15.75" customHeight="1">
      <c r="B820" s="5"/>
      <c r="C820" s="5"/>
    </row>
    <row r="821" spans="2:3" ht="15.75" customHeight="1">
      <c r="B821" s="5"/>
      <c r="C821" s="5"/>
    </row>
    <row r="822" spans="2:3" ht="15.75" customHeight="1">
      <c r="B822" s="5"/>
      <c r="C822" s="5"/>
    </row>
    <row r="823" spans="2:3" ht="15.75" customHeight="1">
      <c r="B823" s="5"/>
      <c r="C823" s="5"/>
    </row>
    <row r="824" spans="2:3" ht="15.75" customHeight="1">
      <c r="B824" s="5"/>
      <c r="C824" s="5"/>
    </row>
    <row r="825" spans="2:3" ht="15.75" customHeight="1">
      <c r="B825" s="5"/>
      <c r="C825" s="5"/>
    </row>
    <row r="826" spans="2:3" ht="15.75" customHeight="1">
      <c r="B826" s="5"/>
      <c r="C826" s="5"/>
    </row>
    <row r="827" spans="2:3" ht="15.75" customHeight="1">
      <c r="B827" s="5"/>
      <c r="C827" s="5"/>
    </row>
    <row r="828" spans="2:3" ht="15.75" customHeight="1">
      <c r="B828" s="5"/>
      <c r="C828" s="5"/>
    </row>
    <row r="829" spans="2:3" ht="15.75" customHeight="1">
      <c r="B829" s="5"/>
      <c r="C829" s="5"/>
    </row>
    <row r="830" spans="2:3" ht="15.75" customHeight="1">
      <c r="B830" s="5"/>
      <c r="C830" s="5"/>
    </row>
    <row r="831" spans="2:3" ht="15.75" customHeight="1">
      <c r="B831" s="5"/>
      <c r="C831" s="5"/>
    </row>
    <row r="832" spans="2:3" ht="15.75" customHeight="1">
      <c r="B832" s="5"/>
      <c r="C832" s="5"/>
    </row>
    <row r="833" spans="2:3" ht="15.75" customHeight="1">
      <c r="B833" s="5"/>
      <c r="C833" s="5"/>
    </row>
    <row r="834" spans="2:3" ht="15.75" customHeight="1">
      <c r="B834" s="5"/>
      <c r="C834" s="5"/>
    </row>
    <row r="835" spans="2:3" ht="15.75" customHeight="1">
      <c r="B835" s="5"/>
      <c r="C835" s="5"/>
    </row>
    <row r="836" spans="2:3" ht="15.75" customHeight="1">
      <c r="B836" s="5"/>
      <c r="C836" s="5"/>
    </row>
    <row r="837" spans="2:3" ht="15.75" customHeight="1">
      <c r="B837" s="5"/>
      <c r="C837" s="5"/>
    </row>
    <row r="838" spans="2:3" ht="15.75" customHeight="1">
      <c r="B838" s="5"/>
      <c r="C838" s="5"/>
    </row>
    <row r="839" spans="2:3" ht="15.75" customHeight="1">
      <c r="B839" s="5"/>
      <c r="C839" s="5"/>
    </row>
    <row r="840" spans="2:3" ht="15.75" customHeight="1">
      <c r="B840" s="5"/>
      <c r="C840" s="5"/>
    </row>
    <row r="841" spans="2:3" ht="15.75" customHeight="1">
      <c r="B841" s="5"/>
      <c r="C841" s="5"/>
    </row>
    <row r="842" spans="2:3" ht="15.75" customHeight="1">
      <c r="B842" s="5"/>
      <c r="C842" s="5"/>
    </row>
    <row r="843" spans="2:3" ht="15.75" customHeight="1">
      <c r="B843" s="5"/>
      <c r="C843" s="5"/>
    </row>
    <row r="844" spans="2:3" ht="15.75" customHeight="1">
      <c r="B844" s="5"/>
      <c r="C844" s="5"/>
    </row>
    <row r="845" spans="2:3" ht="15.75" customHeight="1">
      <c r="B845" s="5"/>
      <c r="C845" s="5"/>
    </row>
    <row r="846" spans="2:3" ht="15.75" customHeight="1">
      <c r="B846" s="5"/>
      <c r="C846" s="5"/>
    </row>
    <row r="847" spans="2:3" ht="15.75" customHeight="1">
      <c r="B847" s="5"/>
      <c r="C847" s="5"/>
    </row>
    <row r="848" spans="2:3" ht="15.75" customHeight="1">
      <c r="B848" s="5"/>
      <c r="C848" s="5"/>
    </row>
    <row r="849" spans="2:3" ht="15.75" customHeight="1">
      <c r="B849" s="5"/>
      <c r="C849" s="5"/>
    </row>
    <row r="850" spans="2:3" ht="15.75" customHeight="1">
      <c r="B850" s="5"/>
      <c r="C850" s="5"/>
    </row>
    <row r="851" spans="2:3" ht="15.75" customHeight="1">
      <c r="B851" s="5"/>
      <c r="C851" s="5"/>
    </row>
    <row r="852" spans="2:3" ht="15.75" customHeight="1">
      <c r="B852" s="5"/>
      <c r="C852" s="5"/>
    </row>
    <row r="853" spans="2:3" ht="15.75" customHeight="1">
      <c r="B853" s="5"/>
      <c r="C853" s="5"/>
    </row>
    <row r="854" spans="2:3" ht="15.75" customHeight="1">
      <c r="B854" s="5"/>
      <c r="C854" s="5"/>
    </row>
    <row r="855" spans="2:3" ht="15.75" customHeight="1">
      <c r="B855" s="5"/>
      <c r="C855" s="5"/>
    </row>
    <row r="856" spans="2:3" ht="15.75" customHeight="1">
      <c r="B856" s="5"/>
      <c r="C856" s="5"/>
    </row>
    <row r="857" spans="2:3" ht="15.75" customHeight="1">
      <c r="B857" s="5"/>
      <c r="C857" s="5"/>
    </row>
    <row r="858" spans="2:3" ht="15.75" customHeight="1">
      <c r="B858" s="5"/>
      <c r="C858" s="5"/>
    </row>
    <row r="859" spans="2:3" ht="15.75" customHeight="1">
      <c r="B859" s="5"/>
      <c r="C859" s="5"/>
    </row>
    <row r="860" spans="2:3" ht="15.75" customHeight="1">
      <c r="B860" s="5"/>
      <c r="C860" s="5"/>
    </row>
    <row r="861" spans="2:3" ht="15.75" customHeight="1">
      <c r="B861" s="5"/>
      <c r="C861" s="5"/>
    </row>
    <row r="862" spans="2:3" ht="15.75" customHeight="1">
      <c r="B862" s="5"/>
      <c r="C862" s="5"/>
    </row>
    <row r="863" spans="2:3" ht="15.75" customHeight="1">
      <c r="B863" s="5"/>
      <c r="C863" s="5"/>
    </row>
    <row r="864" spans="2:3" ht="15.75" customHeight="1">
      <c r="B864" s="5"/>
      <c r="C864" s="5"/>
    </row>
    <row r="865" spans="2:3" ht="15.75" customHeight="1">
      <c r="B865" s="5"/>
      <c r="C865" s="5"/>
    </row>
    <row r="866" spans="2:3" ht="15.75" customHeight="1">
      <c r="B866" s="5"/>
      <c r="C866" s="5"/>
    </row>
    <row r="867" spans="2:3" ht="15.75" customHeight="1">
      <c r="B867" s="5"/>
      <c r="C867" s="5"/>
    </row>
    <row r="868" spans="2:3" ht="15.75" customHeight="1">
      <c r="B868" s="5"/>
      <c r="C868" s="5"/>
    </row>
    <row r="869" spans="2:3" ht="15.75" customHeight="1">
      <c r="B869" s="5"/>
      <c r="C869" s="5"/>
    </row>
    <row r="870" spans="2:3" ht="15.75" customHeight="1">
      <c r="B870" s="5"/>
      <c r="C870" s="5"/>
    </row>
    <row r="871" spans="2:3" ht="15.75" customHeight="1">
      <c r="B871" s="5"/>
      <c r="C871" s="5"/>
    </row>
    <row r="872" spans="2:3" ht="15.75" customHeight="1">
      <c r="B872" s="5"/>
      <c r="C872" s="5"/>
    </row>
    <row r="873" spans="2:3" ht="15.75" customHeight="1">
      <c r="B873" s="5"/>
      <c r="C873" s="5"/>
    </row>
    <row r="874" spans="2:3" ht="15.75" customHeight="1">
      <c r="B874" s="5"/>
      <c r="C874" s="5"/>
    </row>
    <row r="875" spans="2:3" ht="15.75" customHeight="1">
      <c r="B875" s="5"/>
      <c r="C875" s="5"/>
    </row>
    <row r="876" spans="2:3" ht="15.75" customHeight="1">
      <c r="B876" s="5"/>
      <c r="C876" s="5"/>
    </row>
    <row r="877" spans="2:3" ht="15.75" customHeight="1">
      <c r="B877" s="5"/>
      <c r="C877" s="5"/>
    </row>
    <row r="878" spans="2:3" ht="15.75" customHeight="1">
      <c r="B878" s="5"/>
      <c r="C878" s="5"/>
    </row>
    <row r="879" spans="2:3" ht="15.75" customHeight="1">
      <c r="B879" s="5"/>
      <c r="C879" s="5"/>
    </row>
    <row r="880" spans="2:3" ht="15.75" customHeight="1">
      <c r="B880" s="5"/>
      <c r="C880" s="5"/>
    </row>
    <row r="881" spans="2:3" ht="15.75" customHeight="1">
      <c r="B881" s="5"/>
      <c r="C881" s="5"/>
    </row>
    <row r="882" spans="2:3" ht="15.75" customHeight="1">
      <c r="B882" s="5"/>
      <c r="C882" s="5"/>
    </row>
    <row r="883" spans="2:3" ht="15.75" customHeight="1">
      <c r="B883" s="5"/>
      <c r="C883" s="5"/>
    </row>
    <row r="884" spans="2:3" ht="15.75" customHeight="1">
      <c r="B884" s="5"/>
      <c r="C884" s="5"/>
    </row>
    <row r="885" spans="2:3" ht="15.75" customHeight="1">
      <c r="B885" s="5"/>
      <c r="C885" s="5"/>
    </row>
    <row r="886" spans="2:3" ht="15.75" customHeight="1">
      <c r="B886" s="5"/>
      <c r="C886" s="5"/>
    </row>
    <row r="887" spans="2:3" ht="15.75" customHeight="1">
      <c r="B887" s="5"/>
      <c r="C887" s="5"/>
    </row>
    <row r="888" spans="2:3" ht="15.75" customHeight="1">
      <c r="B888" s="5"/>
      <c r="C888" s="5"/>
    </row>
    <row r="889" spans="2:3" ht="15.75" customHeight="1">
      <c r="B889" s="5"/>
      <c r="C889" s="5"/>
    </row>
    <row r="890" spans="2:3" ht="15.75" customHeight="1">
      <c r="B890" s="5"/>
      <c r="C890" s="5"/>
    </row>
    <row r="891" spans="2:3" ht="15.75" customHeight="1">
      <c r="B891" s="5"/>
      <c r="C891" s="5"/>
    </row>
    <row r="892" spans="2:3" ht="15.75" customHeight="1">
      <c r="B892" s="5"/>
      <c r="C892" s="5"/>
    </row>
    <row r="893" spans="2:3" ht="15.75" customHeight="1">
      <c r="B893" s="5"/>
      <c r="C893" s="5"/>
    </row>
    <row r="894" spans="2:3" ht="15.75" customHeight="1">
      <c r="B894" s="5"/>
      <c r="C894" s="5"/>
    </row>
    <row r="895" spans="2:3" ht="15.75" customHeight="1">
      <c r="B895" s="5"/>
      <c r="C895" s="5"/>
    </row>
    <row r="896" spans="2:3" ht="15.75" customHeight="1">
      <c r="B896" s="5"/>
      <c r="C896" s="5"/>
    </row>
    <row r="897" spans="2:3" ht="15.75" customHeight="1">
      <c r="B897" s="5"/>
      <c r="C897" s="5"/>
    </row>
    <row r="898" spans="2:3" ht="15.75" customHeight="1">
      <c r="B898" s="5"/>
      <c r="C898" s="5"/>
    </row>
    <row r="899" spans="2:3" ht="15.75" customHeight="1">
      <c r="B899" s="5"/>
      <c r="C899" s="5"/>
    </row>
    <row r="900" spans="2:3" ht="15.75" customHeight="1">
      <c r="B900" s="5"/>
      <c r="C900" s="5"/>
    </row>
    <row r="901" spans="2:3" ht="15.75" customHeight="1">
      <c r="B901" s="5"/>
      <c r="C901" s="5"/>
    </row>
    <row r="902" spans="2:3" ht="15.75" customHeight="1">
      <c r="B902" s="5"/>
      <c r="C902" s="5"/>
    </row>
    <row r="903" spans="2:3" ht="15.75" customHeight="1">
      <c r="B903" s="5"/>
      <c r="C903" s="5"/>
    </row>
    <row r="904" spans="2:3" ht="15.75" customHeight="1">
      <c r="B904" s="5"/>
      <c r="C904" s="5"/>
    </row>
    <row r="905" spans="2:3" ht="15.75" customHeight="1">
      <c r="B905" s="5"/>
      <c r="C905" s="5"/>
    </row>
    <row r="906" spans="2:3" ht="15.75" customHeight="1">
      <c r="B906" s="5"/>
      <c r="C906" s="5"/>
    </row>
    <row r="907" spans="2:3" ht="15.75" customHeight="1">
      <c r="B907" s="5"/>
      <c r="C907" s="5"/>
    </row>
    <row r="908" spans="2:3" ht="15.75" customHeight="1">
      <c r="B908" s="5"/>
      <c r="C908" s="5"/>
    </row>
    <row r="909" spans="2:3" ht="15.75" customHeight="1">
      <c r="B909" s="5"/>
      <c r="C909" s="5"/>
    </row>
    <row r="910" spans="2:3" ht="15.75" customHeight="1">
      <c r="B910" s="5"/>
      <c r="C910" s="5"/>
    </row>
    <row r="911" spans="2:3" ht="15.75" customHeight="1">
      <c r="B911" s="5"/>
      <c r="C911" s="5"/>
    </row>
    <row r="912" spans="2:3" ht="15.75" customHeight="1">
      <c r="B912" s="5"/>
      <c r="C912" s="5"/>
    </row>
    <row r="913" spans="2:3" ht="15.75" customHeight="1">
      <c r="B913" s="5"/>
      <c r="C913" s="5"/>
    </row>
    <row r="914" spans="2:3" ht="15.75" customHeight="1">
      <c r="B914" s="5"/>
      <c r="C914" s="5"/>
    </row>
    <row r="915" spans="2:3" ht="15.75" customHeight="1">
      <c r="B915" s="5"/>
      <c r="C915" s="5"/>
    </row>
    <row r="916" spans="2:3" ht="15.75" customHeight="1">
      <c r="B916" s="5"/>
      <c r="C916" s="5"/>
    </row>
    <row r="917" spans="2:3" ht="15.75" customHeight="1">
      <c r="B917" s="5"/>
      <c r="C917" s="5"/>
    </row>
    <row r="918" spans="2:3" ht="15.75" customHeight="1">
      <c r="B918" s="5"/>
      <c r="C918" s="5"/>
    </row>
    <row r="919" spans="2:3" ht="15.75" customHeight="1">
      <c r="B919" s="5"/>
      <c r="C919" s="5"/>
    </row>
    <row r="920" spans="2:3" ht="15.75" customHeight="1">
      <c r="B920" s="5"/>
      <c r="C920" s="5"/>
    </row>
    <row r="921" spans="2:3" ht="15.75" customHeight="1">
      <c r="B921" s="5"/>
      <c r="C921" s="5"/>
    </row>
    <row r="922" spans="2:3" ht="15.75" customHeight="1">
      <c r="B922" s="5"/>
      <c r="C922" s="5"/>
    </row>
    <row r="923" spans="2:3" ht="15.75" customHeight="1">
      <c r="B923" s="5"/>
      <c r="C923" s="5"/>
    </row>
    <row r="924" spans="2:3" ht="15.75" customHeight="1">
      <c r="B924" s="5"/>
      <c r="C924" s="5"/>
    </row>
    <row r="925" spans="2:3" ht="15.75" customHeight="1">
      <c r="B925" s="5"/>
      <c r="C925" s="5"/>
    </row>
    <row r="926" spans="2:3" ht="15.75" customHeight="1">
      <c r="B926" s="5"/>
      <c r="C926" s="5"/>
    </row>
    <row r="927" spans="2:3" ht="15.75" customHeight="1">
      <c r="B927" s="5"/>
      <c r="C927" s="5"/>
    </row>
    <row r="928" spans="2:3" ht="15.75" customHeight="1">
      <c r="B928" s="5"/>
      <c r="C928" s="5"/>
    </row>
    <row r="929" spans="2:3" ht="15.75" customHeight="1">
      <c r="B929" s="5"/>
      <c r="C929" s="5"/>
    </row>
    <row r="930" spans="2:3" ht="15.75" customHeight="1">
      <c r="B930" s="5"/>
      <c r="C930" s="5"/>
    </row>
    <row r="931" spans="2:3" ht="15.75" customHeight="1">
      <c r="B931" s="5"/>
      <c r="C931" s="5"/>
    </row>
    <row r="932" spans="2:3" ht="15.75" customHeight="1">
      <c r="B932" s="5"/>
      <c r="C932" s="5"/>
    </row>
    <row r="933" spans="2:3" ht="15.75" customHeight="1">
      <c r="B933" s="5"/>
      <c r="C933" s="5"/>
    </row>
    <row r="934" spans="2:3" ht="15.75" customHeight="1">
      <c r="B934" s="5"/>
      <c r="C934" s="5"/>
    </row>
    <row r="935" spans="2:3" ht="15.75" customHeight="1">
      <c r="B935" s="5"/>
      <c r="C935" s="5"/>
    </row>
    <row r="936" spans="2:3" ht="15.75" customHeight="1">
      <c r="B936" s="5"/>
      <c r="C936" s="5"/>
    </row>
    <row r="937" spans="2:3" ht="15.75" customHeight="1">
      <c r="B937" s="5"/>
      <c r="C937" s="5"/>
    </row>
    <row r="938" spans="2:3" ht="15.75" customHeight="1">
      <c r="B938" s="5"/>
      <c r="C938" s="5"/>
    </row>
    <row r="939" spans="2:3" ht="15.75" customHeight="1">
      <c r="B939" s="5"/>
      <c r="C939" s="5"/>
    </row>
    <row r="940" spans="2:3" ht="15.75" customHeight="1">
      <c r="B940" s="5"/>
      <c r="C940" s="5"/>
    </row>
    <row r="941" spans="2:3" ht="15.75" customHeight="1">
      <c r="B941" s="5"/>
      <c r="C941" s="5"/>
    </row>
    <row r="942" spans="2:3" ht="15.75" customHeight="1">
      <c r="B942" s="5"/>
      <c r="C942" s="5"/>
    </row>
    <row r="943" spans="2:3" ht="15.75" customHeight="1">
      <c r="B943" s="5"/>
      <c r="C943" s="5"/>
    </row>
    <row r="944" spans="2:3" ht="15.75" customHeight="1">
      <c r="B944" s="5"/>
      <c r="C944" s="5"/>
    </row>
    <row r="945" spans="2:3" ht="15.75" customHeight="1">
      <c r="B945" s="5"/>
      <c r="C945" s="5"/>
    </row>
    <row r="946" spans="2:3" ht="15.75" customHeight="1">
      <c r="B946" s="5"/>
      <c r="C946" s="5"/>
    </row>
    <row r="947" spans="2:3" ht="15.75" customHeight="1">
      <c r="B947" s="5"/>
      <c r="C947" s="5"/>
    </row>
    <row r="948" spans="2:3" ht="15.75" customHeight="1">
      <c r="B948" s="5"/>
      <c r="C948" s="5"/>
    </row>
    <row r="949" spans="2:3" ht="15.75" customHeight="1">
      <c r="B949" s="5"/>
      <c r="C949" s="5"/>
    </row>
    <row r="950" spans="2:3" ht="15.75" customHeight="1">
      <c r="B950" s="5"/>
      <c r="C950" s="5"/>
    </row>
    <row r="951" spans="2:3" ht="15.75" customHeight="1">
      <c r="B951" s="5"/>
      <c r="C951" s="5"/>
    </row>
    <row r="952" spans="2:3" ht="15.75" customHeight="1">
      <c r="B952" s="5"/>
      <c r="C952" s="5"/>
    </row>
    <row r="953" spans="2:3" ht="15.75" customHeight="1">
      <c r="B953" s="5"/>
      <c r="C953" s="5"/>
    </row>
    <row r="954" spans="2:3" ht="15.75" customHeight="1">
      <c r="B954" s="5"/>
      <c r="C954" s="5"/>
    </row>
    <row r="955" spans="2:3" ht="15.75" customHeight="1">
      <c r="B955" s="5"/>
      <c r="C955" s="5"/>
    </row>
    <row r="956" spans="2:3" ht="15.75" customHeight="1">
      <c r="B956" s="5"/>
      <c r="C956" s="5"/>
    </row>
    <row r="957" spans="2:3" ht="15.75" customHeight="1">
      <c r="B957" s="5"/>
      <c r="C957" s="5"/>
    </row>
    <row r="958" spans="2:3" ht="15.75" customHeight="1">
      <c r="B958" s="5"/>
      <c r="C958" s="5"/>
    </row>
    <row r="959" spans="2:3" ht="15.75" customHeight="1">
      <c r="B959" s="5"/>
      <c r="C959" s="5"/>
    </row>
    <row r="960" spans="2:3" ht="15.75" customHeight="1">
      <c r="B960" s="5"/>
      <c r="C960" s="5"/>
    </row>
    <row r="961" spans="2:3" ht="15.75" customHeight="1">
      <c r="B961" s="5"/>
      <c r="C961" s="5"/>
    </row>
    <row r="962" spans="2:3" ht="15.75" customHeight="1">
      <c r="B962" s="5"/>
      <c r="C962" s="5"/>
    </row>
    <row r="963" spans="2:3" ht="15.75" customHeight="1">
      <c r="B963" s="5"/>
      <c r="C963" s="5"/>
    </row>
    <row r="964" spans="2:3" ht="15.75" customHeight="1">
      <c r="B964" s="5"/>
      <c r="C964" s="5"/>
    </row>
    <row r="965" spans="2:3" ht="15.75" customHeight="1">
      <c r="B965" s="5"/>
      <c r="C965" s="5"/>
    </row>
    <row r="966" spans="2:3" ht="15.75" customHeight="1">
      <c r="B966" s="5"/>
      <c r="C966" s="5"/>
    </row>
    <row r="967" spans="2:3" ht="15.75" customHeight="1">
      <c r="B967" s="5"/>
      <c r="C967" s="5"/>
    </row>
    <row r="968" spans="2:3" ht="15.75" customHeight="1">
      <c r="B968" s="5"/>
      <c r="C968" s="5"/>
    </row>
    <row r="969" spans="2:3" ht="15.75" customHeight="1">
      <c r="B969" s="5"/>
      <c r="C969" s="5"/>
    </row>
    <row r="970" spans="2:3" ht="15.75" customHeight="1">
      <c r="B970" s="5"/>
      <c r="C970" s="5"/>
    </row>
    <row r="971" spans="2:3" ht="15.75" customHeight="1">
      <c r="B971" s="5"/>
      <c r="C971" s="5"/>
    </row>
    <row r="972" spans="2:3" ht="15.75" customHeight="1">
      <c r="B972" s="5"/>
      <c r="C972" s="5"/>
    </row>
    <row r="973" spans="2:3" ht="15.75" customHeight="1">
      <c r="B973" s="5"/>
      <c r="C973" s="5"/>
    </row>
    <row r="974" spans="2:3" ht="15.75" customHeight="1">
      <c r="B974" s="5"/>
      <c r="C974" s="5"/>
    </row>
    <row r="975" spans="2:3" ht="15.75" customHeight="1">
      <c r="B975" s="5"/>
      <c r="C975" s="5"/>
    </row>
    <row r="976" spans="2:3" ht="15.75" customHeight="1">
      <c r="B976" s="5"/>
      <c r="C976" s="5"/>
    </row>
    <row r="977" spans="2:3" ht="15.75" customHeight="1">
      <c r="B977" s="5"/>
      <c r="C977" s="5"/>
    </row>
    <row r="978" spans="2:3" ht="15.75" customHeight="1">
      <c r="B978" s="5"/>
      <c r="C978" s="5"/>
    </row>
    <row r="979" spans="2:3" ht="15.75" customHeight="1">
      <c r="B979" s="5"/>
      <c r="C979" s="5"/>
    </row>
    <row r="980" spans="2:3" ht="15.75" customHeight="1">
      <c r="B980" s="5"/>
      <c r="C980" s="5"/>
    </row>
    <row r="981" spans="2:3" ht="15.75" customHeight="1">
      <c r="B981" s="5"/>
      <c r="C981" s="5"/>
    </row>
    <row r="982" spans="2:3" ht="15.75" customHeight="1">
      <c r="B982" s="5"/>
      <c r="C982" s="5"/>
    </row>
    <row r="983" spans="2:3" ht="15.75" customHeight="1">
      <c r="B983" s="5"/>
      <c r="C983" s="5"/>
    </row>
    <row r="984" spans="2:3" ht="15.75" customHeight="1">
      <c r="B984" s="5"/>
      <c r="C984" s="5"/>
    </row>
    <row r="985" spans="2:3" ht="15.75" customHeight="1">
      <c r="B985" s="5"/>
      <c r="C985" s="5"/>
    </row>
    <row r="986" spans="2:3" ht="15.75" customHeight="1">
      <c r="B986" s="5"/>
      <c r="C986" s="5"/>
    </row>
    <row r="987" spans="2:3" ht="15.75" customHeight="1">
      <c r="B987" s="5"/>
      <c r="C987" s="5"/>
    </row>
    <row r="988" spans="2:3" ht="15.75" customHeight="1">
      <c r="B988" s="5"/>
      <c r="C988" s="5"/>
    </row>
    <row r="989" spans="2:3" ht="15.75" customHeight="1">
      <c r="B989" s="5"/>
      <c r="C989" s="5"/>
    </row>
    <row r="990" spans="2:3" ht="15.75" customHeight="1">
      <c r="B990" s="5"/>
      <c r="C990" s="5"/>
    </row>
    <row r="991" spans="2:3" ht="15.75" customHeight="1">
      <c r="B991" s="5"/>
      <c r="C991" s="5"/>
    </row>
    <row r="992" spans="2:3" ht="15.75" customHeight="1">
      <c r="B992" s="5"/>
      <c r="C992" s="5"/>
    </row>
    <row r="993" spans="2:3" ht="15.75" customHeight="1">
      <c r="B993" s="5"/>
      <c r="C993" s="5"/>
    </row>
    <row r="994" spans="2:3" ht="15.75" customHeight="1">
      <c r="B994" s="5"/>
      <c r="C994" s="5"/>
    </row>
    <row r="995" spans="2:3" ht="15.75" customHeight="1">
      <c r="B995" s="5"/>
      <c r="C995" s="5"/>
    </row>
    <row r="996" spans="2:3" ht="15.75" customHeight="1">
      <c r="B996" s="5"/>
      <c r="C996" s="5"/>
    </row>
    <row r="997" spans="2:3" ht="15.75" customHeight="1">
      <c r="B997" s="5"/>
      <c r="C997" s="5"/>
    </row>
    <row r="998" spans="2:3" ht="15.75" customHeight="1">
      <c r="B998" s="5"/>
      <c r="C998" s="5"/>
    </row>
    <row r="999" spans="2:3" ht="15.75" customHeight="1">
      <c r="B999" s="5"/>
      <c r="C999" s="5"/>
    </row>
    <row r="1000" spans="2:3" ht="15.75" customHeight="1">
      <c r="B1000" s="5"/>
      <c r="C1000" s="5"/>
    </row>
  </sheetData>
  <mergeCells count="21">
    <mergeCell ref="D1:E1"/>
    <mergeCell ref="O1:R1"/>
    <mergeCell ref="D2:E2"/>
    <mergeCell ref="D3:E3"/>
    <mergeCell ref="D4:E4"/>
    <mergeCell ref="D5:E5"/>
    <mergeCell ref="D6:E6"/>
    <mergeCell ref="D14:E14"/>
    <mergeCell ref="D15:E15"/>
    <mergeCell ref="D16:E16"/>
    <mergeCell ref="B17:C17"/>
    <mergeCell ref="D17:E17"/>
    <mergeCell ref="B18:C18"/>
    <mergeCell ref="D18:E18"/>
    <mergeCell ref="D7:E7"/>
    <mergeCell ref="D8:E8"/>
    <mergeCell ref="D9:E9"/>
    <mergeCell ref="D10:E10"/>
    <mergeCell ref="D11:E11"/>
    <mergeCell ref="D12:E12"/>
    <mergeCell ref="D13:E13"/>
  </mergeCell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P1000"/>
  <sheetViews>
    <sheetView workbookViewId="0">
      <selection activeCell="L20" sqref="L20:M20"/>
    </sheetView>
  </sheetViews>
  <sheetFormatPr baseColWidth="10" defaultColWidth="12.6640625" defaultRowHeight="15" customHeight="1"/>
  <cols>
    <col min="1" max="1" width="29.6640625" customWidth="1"/>
    <col min="2" max="2" width="5" customWidth="1"/>
    <col min="3" max="3" width="9" customWidth="1"/>
    <col min="4" max="4" width="6.33203125" customWidth="1"/>
    <col min="5" max="5" width="7.1640625" customWidth="1"/>
    <col min="6" max="6" width="5" customWidth="1"/>
    <col min="7" max="7" width="6.1640625" customWidth="1"/>
    <col min="8" max="8" width="5" customWidth="1"/>
    <col min="9" max="9" width="6" customWidth="1"/>
    <col min="10" max="10" width="5" customWidth="1"/>
    <col min="11" max="11" width="5.33203125" customWidth="1"/>
    <col min="12" max="12" width="6.1640625" customWidth="1"/>
    <col min="13" max="13" width="11.1640625" customWidth="1"/>
    <col min="14" max="15" width="5" customWidth="1"/>
    <col min="16" max="16" width="8.6640625" customWidth="1"/>
    <col min="17" max="17" width="7.1640625" customWidth="1"/>
    <col min="18" max="18" width="7.6640625" customWidth="1"/>
    <col min="19" max="19" width="29.1640625" customWidth="1"/>
    <col min="20" max="20" width="6.5" customWidth="1"/>
    <col min="21" max="21" width="6.6640625" customWidth="1"/>
    <col min="22" max="22" width="6" customWidth="1"/>
    <col min="23" max="23" width="5" customWidth="1"/>
    <col min="24" max="24" width="5.83203125" customWidth="1"/>
    <col min="25" max="25" width="5" customWidth="1"/>
    <col min="26" max="26" width="6.1640625" customWidth="1"/>
    <col min="27" max="27" width="6.5" customWidth="1"/>
    <col min="28" max="28" width="6.6640625" customWidth="1"/>
    <col min="29" max="29" width="6.5" customWidth="1"/>
    <col min="30" max="31" width="5" customWidth="1"/>
    <col min="32" max="32" width="6.83203125" customWidth="1"/>
    <col min="33" max="33" width="6.1640625" customWidth="1"/>
    <col min="34" max="35" width="5" customWidth="1"/>
    <col min="36" max="36" width="8" customWidth="1"/>
    <col min="37" max="37" width="34.1640625" customWidth="1"/>
    <col min="38" max="38" width="28.1640625" customWidth="1"/>
    <col min="39" max="39" width="36" customWidth="1"/>
    <col min="40" max="40" width="8.1640625" customWidth="1"/>
    <col min="41" max="41" width="6.6640625" customWidth="1"/>
    <col min="42" max="42" width="14.6640625" customWidth="1"/>
  </cols>
  <sheetData>
    <row r="1" spans="1:42">
      <c r="B1" s="5"/>
      <c r="C1" s="5"/>
      <c r="R1" s="19"/>
      <c r="AJ1" s="19"/>
    </row>
    <row r="2" spans="1:42" ht="21">
      <c r="A2" s="224" t="s">
        <v>38</v>
      </c>
      <c r="B2" s="225"/>
      <c r="C2" s="225"/>
      <c r="D2" s="225"/>
      <c r="E2" s="225"/>
      <c r="F2" s="225"/>
      <c r="G2" s="225"/>
      <c r="H2" s="225"/>
      <c r="I2" s="225"/>
      <c r="J2" s="225"/>
      <c r="K2" s="225"/>
      <c r="L2" s="225"/>
      <c r="M2" s="225"/>
      <c r="N2" s="225"/>
      <c r="O2" s="225"/>
      <c r="P2" s="225"/>
      <c r="Q2" s="225"/>
      <c r="R2" s="225"/>
      <c r="S2" s="226" t="s">
        <v>39</v>
      </c>
      <c r="T2" s="202"/>
      <c r="U2" s="202"/>
      <c r="V2" s="202"/>
      <c r="W2" s="202"/>
      <c r="X2" s="202"/>
      <c r="Y2" s="202"/>
      <c r="Z2" s="202"/>
      <c r="AA2" s="202"/>
      <c r="AB2" s="202"/>
      <c r="AC2" s="202"/>
      <c r="AD2" s="202"/>
      <c r="AE2" s="202"/>
      <c r="AF2" s="202"/>
      <c r="AG2" s="202"/>
      <c r="AH2" s="202"/>
      <c r="AI2" s="33"/>
      <c r="AJ2" s="33"/>
      <c r="AK2" s="20"/>
    </row>
    <row r="3" spans="1:42" ht="19">
      <c r="A3" s="227" t="s">
        <v>40</v>
      </c>
      <c r="B3" s="197"/>
      <c r="C3" s="197"/>
      <c r="D3" s="197"/>
      <c r="E3" s="197"/>
      <c r="F3" s="197"/>
      <c r="G3" s="197"/>
      <c r="H3" s="197"/>
      <c r="I3" s="197"/>
      <c r="J3" s="197"/>
      <c r="K3" s="197"/>
      <c r="L3" s="197"/>
      <c r="M3" s="197"/>
      <c r="N3" s="197"/>
      <c r="O3" s="197"/>
      <c r="P3" s="197"/>
      <c r="Q3" s="197"/>
      <c r="R3" s="200"/>
      <c r="S3" s="228" t="s">
        <v>41</v>
      </c>
      <c r="T3" s="197"/>
      <c r="U3" s="197"/>
      <c r="V3" s="197"/>
      <c r="W3" s="197"/>
      <c r="X3" s="197"/>
      <c r="Y3" s="197"/>
      <c r="Z3" s="197"/>
      <c r="AA3" s="197"/>
      <c r="AB3" s="197"/>
      <c r="AC3" s="197"/>
      <c r="AD3" s="197"/>
      <c r="AE3" s="197"/>
      <c r="AF3" s="197"/>
      <c r="AG3" s="197"/>
      <c r="AH3" s="197"/>
      <c r="AI3" s="197"/>
      <c r="AJ3" s="200"/>
      <c r="AK3" s="22"/>
    </row>
    <row r="4" spans="1:42" ht="51" customHeight="1">
      <c r="A4" s="34" t="s">
        <v>42</v>
      </c>
      <c r="B4" s="229">
        <f>[1]Parámetros!D1</f>
        <v>0</v>
      </c>
      <c r="C4" s="200"/>
      <c r="D4" s="230">
        <f>[1]Parámetros!D2</f>
        <v>0</v>
      </c>
      <c r="E4" s="200"/>
      <c r="F4" s="231">
        <f>[1]Parámetros!D3</f>
        <v>0</v>
      </c>
      <c r="G4" s="200"/>
      <c r="H4" s="232">
        <f>[1]Parámetros!D4</f>
        <v>0</v>
      </c>
      <c r="I4" s="200"/>
      <c r="J4" s="232">
        <f>[1]Parámetros!D5</f>
        <v>0</v>
      </c>
      <c r="K4" s="200"/>
      <c r="L4" s="232">
        <f>[1]Parámetros!D6</f>
        <v>0</v>
      </c>
      <c r="M4" s="200"/>
      <c r="N4" s="232">
        <f>[1]Parámetros!D7</f>
        <v>0</v>
      </c>
      <c r="O4" s="200"/>
      <c r="P4" s="232">
        <f>[1]Parámetros!D8</f>
        <v>0</v>
      </c>
      <c r="Q4" s="200"/>
      <c r="R4" s="236" t="s">
        <v>43</v>
      </c>
      <c r="S4" s="35" t="s">
        <v>42</v>
      </c>
      <c r="T4" s="237">
        <f>[1]Parámetros!D9</f>
        <v>0</v>
      </c>
      <c r="U4" s="200"/>
      <c r="V4" s="221">
        <f>[1]Parámetros!D10</f>
        <v>0</v>
      </c>
      <c r="W4" s="200"/>
      <c r="X4" s="235">
        <f>[1]Parámetros!D11</f>
        <v>0</v>
      </c>
      <c r="Y4" s="200"/>
      <c r="Z4" s="235">
        <f>[1]Parámetros!D12</f>
        <v>0</v>
      </c>
      <c r="AA4" s="200"/>
      <c r="AB4" s="235">
        <f>[1]Parámetros!D13</f>
        <v>0</v>
      </c>
      <c r="AC4" s="200"/>
      <c r="AD4" s="235">
        <f>[1]Parámetros!D14</f>
        <v>0</v>
      </c>
      <c r="AE4" s="200"/>
      <c r="AF4" s="221">
        <f>[1]Parámetros!D15</f>
        <v>0</v>
      </c>
      <c r="AG4" s="200"/>
      <c r="AH4" s="221">
        <f>[1]Parámetros!D16</f>
        <v>0</v>
      </c>
      <c r="AI4" s="200"/>
      <c r="AJ4" s="222" t="s">
        <v>43</v>
      </c>
    </row>
    <row r="5" spans="1:42">
      <c r="A5" s="36" t="s">
        <v>44</v>
      </c>
      <c r="B5" s="233">
        <v>0.15</v>
      </c>
      <c r="C5" s="200"/>
      <c r="D5" s="234">
        <v>0.05</v>
      </c>
      <c r="E5" s="200"/>
      <c r="F5" s="234">
        <v>0.15</v>
      </c>
      <c r="G5" s="200"/>
      <c r="H5" s="234">
        <v>0.05</v>
      </c>
      <c r="I5" s="200"/>
      <c r="J5" s="234">
        <v>0.15</v>
      </c>
      <c r="K5" s="200"/>
      <c r="L5" s="234">
        <v>0.15</v>
      </c>
      <c r="M5" s="200"/>
      <c r="N5" s="234">
        <v>0.15</v>
      </c>
      <c r="O5" s="200"/>
      <c r="P5" s="234">
        <v>0.15</v>
      </c>
      <c r="Q5" s="200"/>
      <c r="R5" s="199"/>
      <c r="S5" s="37" t="s">
        <v>44</v>
      </c>
      <c r="T5" s="223">
        <v>0.15</v>
      </c>
      <c r="U5" s="200"/>
      <c r="V5" s="223">
        <v>0.15</v>
      </c>
      <c r="W5" s="200"/>
      <c r="X5" s="223">
        <v>0.1</v>
      </c>
      <c r="Y5" s="200"/>
      <c r="Z5" s="223">
        <v>0.15</v>
      </c>
      <c r="AA5" s="200"/>
      <c r="AB5" s="223">
        <v>0.15</v>
      </c>
      <c r="AC5" s="200"/>
      <c r="AD5" s="223">
        <v>0.1</v>
      </c>
      <c r="AE5" s="200"/>
      <c r="AF5" s="223">
        <v>0.05</v>
      </c>
      <c r="AG5" s="200"/>
      <c r="AH5" s="223">
        <v>0.15</v>
      </c>
      <c r="AI5" s="200"/>
      <c r="AJ5" s="199"/>
    </row>
    <row r="6" spans="1:42">
      <c r="A6" s="38">
        <f>[1]Parámetros!D18</f>
        <v>0</v>
      </c>
      <c r="B6" s="21"/>
      <c r="C6" s="21">
        <f t="shared" ref="C6:C17" si="0">+B6*$B$5</f>
        <v>0</v>
      </c>
      <c r="D6" s="21"/>
      <c r="E6" s="21">
        <f t="shared" ref="E6:E17" si="1">+D6*$D$5</f>
        <v>0</v>
      </c>
      <c r="F6" s="21"/>
      <c r="G6" s="21">
        <f t="shared" ref="G6:G17" si="2">+F6*$F$5</f>
        <v>0</v>
      </c>
      <c r="H6" s="21"/>
      <c r="I6" s="21">
        <f t="shared" ref="I6:I17" si="3">+H6*$H$5</f>
        <v>0</v>
      </c>
      <c r="J6" s="21"/>
      <c r="K6" s="21">
        <f t="shared" ref="K6:K17" si="4">+J6*$J$5</f>
        <v>0</v>
      </c>
      <c r="L6" s="21"/>
      <c r="M6" s="21">
        <f t="shared" ref="M6:M17" si="5">+L6*$L$5</f>
        <v>0</v>
      </c>
      <c r="N6" s="21"/>
      <c r="O6" s="21">
        <f t="shared" ref="O6:O17" si="6">+N6*$N$5</f>
        <v>0</v>
      </c>
      <c r="P6" s="21"/>
      <c r="Q6" s="21">
        <f t="shared" ref="Q6:Q17" si="7">+P6*$P$5</f>
        <v>0</v>
      </c>
      <c r="R6" s="39">
        <f t="shared" ref="R6:R17" si="8">+C6+E6+G6+I6+K6+M6+O6+Q6</f>
        <v>0</v>
      </c>
      <c r="S6" s="38">
        <f t="shared" ref="S6:S17" si="9">A6</f>
        <v>0</v>
      </c>
      <c r="T6" s="40"/>
      <c r="U6" s="40">
        <f t="shared" ref="U6:U17" si="10">+T6*$T$5</f>
        <v>0</v>
      </c>
      <c r="V6" s="40"/>
      <c r="W6" s="40">
        <f t="shared" ref="W6:W17" si="11">+V6*$V$5</f>
        <v>0</v>
      </c>
      <c r="X6" s="40"/>
      <c r="Y6" s="40">
        <f t="shared" ref="Y6:Y17" si="12">+X6*$X$5</f>
        <v>0</v>
      </c>
      <c r="Z6" s="40"/>
      <c r="AA6" s="40">
        <f t="shared" ref="AA6:AA17" si="13">+Z6*$Z$5</f>
        <v>0</v>
      </c>
      <c r="AB6" s="40"/>
      <c r="AC6" s="40">
        <f t="shared" ref="AC6:AC17" si="14">+AB6*$AB$5</f>
        <v>0</v>
      </c>
      <c r="AD6" s="40"/>
      <c r="AE6" s="40">
        <f t="shared" ref="AE6:AE17" si="15">+AD6*$AD$5</f>
        <v>0</v>
      </c>
      <c r="AF6" s="40"/>
      <c r="AG6" s="40">
        <f t="shared" ref="AG6:AG17" si="16">+AF6*$AF$5</f>
        <v>0</v>
      </c>
      <c r="AH6" s="40"/>
      <c r="AI6" s="40">
        <f t="shared" ref="AI6:AI17" si="17">+AH6*$AH$5</f>
        <v>0</v>
      </c>
      <c r="AJ6" s="39">
        <f t="shared" ref="AJ6:AJ17" si="18">+U6+W6+Y6+AA6+AC6+AE6+AG6+AI6</f>
        <v>0</v>
      </c>
    </row>
    <row r="7" spans="1:42">
      <c r="A7" s="38">
        <f>[1]Parámetros!D19</f>
        <v>0</v>
      </c>
      <c r="B7" s="21"/>
      <c r="C7" s="21">
        <f t="shared" si="0"/>
        <v>0</v>
      </c>
      <c r="D7" s="21"/>
      <c r="E7" s="21">
        <f t="shared" si="1"/>
        <v>0</v>
      </c>
      <c r="F7" s="21"/>
      <c r="G7" s="21">
        <f t="shared" si="2"/>
        <v>0</v>
      </c>
      <c r="H7" s="21"/>
      <c r="I7" s="21">
        <f t="shared" si="3"/>
        <v>0</v>
      </c>
      <c r="J7" s="21"/>
      <c r="K7" s="21">
        <f t="shared" si="4"/>
        <v>0</v>
      </c>
      <c r="L7" s="21"/>
      <c r="M7" s="21">
        <f t="shared" si="5"/>
        <v>0</v>
      </c>
      <c r="N7" s="21"/>
      <c r="O7" s="21">
        <f t="shared" si="6"/>
        <v>0</v>
      </c>
      <c r="P7" s="21"/>
      <c r="Q7" s="21">
        <f t="shared" si="7"/>
        <v>0</v>
      </c>
      <c r="R7" s="39">
        <f t="shared" si="8"/>
        <v>0</v>
      </c>
      <c r="S7" s="38">
        <f t="shared" si="9"/>
        <v>0</v>
      </c>
      <c r="T7" s="40"/>
      <c r="U7" s="40">
        <f t="shared" si="10"/>
        <v>0</v>
      </c>
      <c r="V7" s="40"/>
      <c r="W7" s="40">
        <f t="shared" si="11"/>
        <v>0</v>
      </c>
      <c r="X7" s="40"/>
      <c r="Y7" s="40">
        <f t="shared" si="12"/>
        <v>0</v>
      </c>
      <c r="Z7" s="40"/>
      <c r="AA7" s="40">
        <f t="shared" si="13"/>
        <v>0</v>
      </c>
      <c r="AB7" s="40"/>
      <c r="AC7" s="40">
        <f t="shared" si="14"/>
        <v>0</v>
      </c>
      <c r="AD7" s="40"/>
      <c r="AE7" s="40">
        <f t="shared" si="15"/>
        <v>0</v>
      </c>
      <c r="AF7" s="40"/>
      <c r="AG7" s="40">
        <f t="shared" si="16"/>
        <v>0</v>
      </c>
      <c r="AH7" s="40"/>
      <c r="AI7" s="40">
        <f t="shared" si="17"/>
        <v>0</v>
      </c>
      <c r="AJ7" s="39">
        <f t="shared" si="18"/>
        <v>0</v>
      </c>
    </row>
    <row r="8" spans="1:42">
      <c r="A8" s="38">
        <f>[1]Parámetros!D20</f>
        <v>0</v>
      </c>
      <c r="B8" s="21"/>
      <c r="C8" s="21">
        <f t="shared" si="0"/>
        <v>0</v>
      </c>
      <c r="D8" s="21"/>
      <c r="E8" s="21">
        <f t="shared" si="1"/>
        <v>0</v>
      </c>
      <c r="F8" s="21"/>
      <c r="G8" s="21">
        <f t="shared" si="2"/>
        <v>0</v>
      </c>
      <c r="H8" s="21"/>
      <c r="I8" s="21">
        <f t="shared" si="3"/>
        <v>0</v>
      </c>
      <c r="J8" s="21"/>
      <c r="K8" s="21">
        <f t="shared" si="4"/>
        <v>0</v>
      </c>
      <c r="L8" s="21"/>
      <c r="M8" s="21">
        <f t="shared" si="5"/>
        <v>0</v>
      </c>
      <c r="N8" s="21"/>
      <c r="O8" s="21">
        <f t="shared" si="6"/>
        <v>0</v>
      </c>
      <c r="P8" s="21"/>
      <c r="Q8" s="21">
        <f t="shared" si="7"/>
        <v>0</v>
      </c>
      <c r="R8" s="39">
        <f t="shared" si="8"/>
        <v>0</v>
      </c>
      <c r="S8" s="38">
        <f t="shared" si="9"/>
        <v>0</v>
      </c>
      <c r="T8" s="40"/>
      <c r="U8" s="40">
        <f t="shared" si="10"/>
        <v>0</v>
      </c>
      <c r="V8" s="40"/>
      <c r="W8" s="40">
        <f t="shared" si="11"/>
        <v>0</v>
      </c>
      <c r="X8" s="40"/>
      <c r="Y8" s="40">
        <f t="shared" si="12"/>
        <v>0</v>
      </c>
      <c r="Z8" s="40"/>
      <c r="AA8" s="40">
        <f t="shared" si="13"/>
        <v>0</v>
      </c>
      <c r="AB8" s="40"/>
      <c r="AC8" s="40">
        <f t="shared" si="14"/>
        <v>0</v>
      </c>
      <c r="AD8" s="40"/>
      <c r="AE8" s="40">
        <f t="shared" si="15"/>
        <v>0</v>
      </c>
      <c r="AF8" s="40"/>
      <c r="AG8" s="40">
        <f t="shared" si="16"/>
        <v>0</v>
      </c>
      <c r="AH8" s="40"/>
      <c r="AI8" s="40">
        <f t="shared" si="17"/>
        <v>0</v>
      </c>
      <c r="AJ8" s="39">
        <f t="shared" si="18"/>
        <v>0</v>
      </c>
    </row>
    <row r="9" spans="1:42" ht="15" customHeight="1">
      <c r="A9" s="41">
        <f>[1]Parámetros!D21</f>
        <v>0</v>
      </c>
      <c r="B9" s="21"/>
      <c r="C9" s="21">
        <f t="shared" si="0"/>
        <v>0</v>
      </c>
      <c r="D9" s="40"/>
      <c r="E9" s="21">
        <f t="shared" si="1"/>
        <v>0</v>
      </c>
      <c r="F9" s="40"/>
      <c r="G9" s="21">
        <f t="shared" si="2"/>
        <v>0</v>
      </c>
      <c r="H9" s="40"/>
      <c r="I9" s="21">
        <f t="shared" si="3"/>
        <v>0</v>
      </c>
      <c r="J9" s="40"/>
      <c r="K9" s="21">
        <f t="shared" si="4"/>
        <v>0</v>
      </c>
      <c r="L9" s="40"/>
      <c r="M9" s="21">
        <f t="shared" si="5"/>
        <v>0</v>
      </c>
      <c r="N9" s="40"/>
      <c r="O9" s="21">
        <f t="shared" si="6"/>
        <v>0</v>
      </c>
      <c r="P9" s="40"/>
      <c r="Q9" s="21">
        <f t="shared" si="7"/>
        <v>0</v>
      </c>
      <c r="R9" s="39">
        <f t="shared" si="8"/>
        <v>0</v>
      </c>
      <c r="S9" s="42">
        <f t="shared" si="9"/>
        <v>0</v>
      </c>
      <c r="T9" s="40"/>
      <c r="U9" s="40">
        <f t="shared" si="10"/>
        <v>0</v>
      </c>
      <c r="V9" s="40"/>
      <c r="W9" s="40">
        <f t="shared" si="11"/>
        <v>0</v>
      </c>
      <c r="X9" s="40"/>
      <c r="Y9" s="40">
        <f t="shared" si="12"/>
        <v>0</v>
      </c>
      <c r="Z9" s="40"/>
      <c r="AA9" s="40">
        <f t="shared" si="13"/>
        <v>0</v>
      </c>
      <c r="AB9" s="40"/>
      <c r="AC9" s="40">
        <f t="shared" si="14"/>
        <v>0</v>
      </c>
      <c r="AD9" s="40"/>
      <c r="AE9" s="40">
        <f t="shared" si="15"/>
        <v>0</v>
      </c>
      <c r="AF9" s="40"/>
      <c r="AG9" s="40">
        <f t="shared" si="16"/>
        <v>0</v>
      </c>
      <c r="AH9" s="40"/>
      <c r="AI9" s="40">
        <f t="shared" si="17"/>
        <v>0</v>
      </c>
      <c r="AJ9" s="39">
        <f t="shared" si="18"/>
        <v>0</v>
      </c>
      <c r="AK9" s="25"/>
      <c r="AL9" s="25"/>
      <c r="AM9" s="25"/>
      <c r="AN9" s="25"/>
      <c r="AO9" s="25"/>
      <c r="AP9" s="25"/>
    </row>
    <row r="10" spans="1:42">
      <c r="A10" s="42">
        <f>[1]Parámetros!D22</f>
        <v>0</v>
      </c>
      <c r="B10" s="21"/>
      <c r="C10" s="21">
        <f t="shared" si="0"/>
        <v>0</v>
      </c>
      <c r="D10" s="40"/>
      <c r="E10" s="21">
        <f t="shared" si="1"/>
        <v>0</v>
      </c>
      <c r="F10" s="40"/>
      <c r="G10" s="21">
        <f t="shared" si="2"/>
        <v>0</v>
      </c>
      <c r="H10" s="40"/>
      <c r="I10" s="21">
        <f t="shared" si="3"/>
        <v>0</v>
      </c>
      <c r="J10" s="40"/>
      <c r="K10" s="21">
        <f t="shared" si="4"/>
        <v>0</v>
      </c>
      <c r="L10" s="40"/>
      <c r="M10" s="21">
        <f t="shared" si="5"/>
        <v>0</v>
      </c>
      <c r="N10" s="40"/>
      <c r="O10" s="21">
        <f t="shared" si="6"/>
        <v>0</v>
      </c>
      <c r="P10" s="40"/>
      <c r="Q10" s="21">
        <f t="shared" si="7"/>
        <v>0</v>
      </c>
      <c r="R10" s="39">
        <f t="shared" si="8"/>
        <v>0</v>
      </c>
      <c r="S10" s="42">
        <f t="shared" si="9"/>
        <v>0</v>
      </c>
      <c r="T10" s="40"/>
      <c r="U10" s="40">
        <f t="shared" si="10"/>
        <v>0</v>
      </c>
      <c r="V10" s="40"/>
      <c r="W10" s="40">
        <f t="shared" si="11"/>
        <v>0</v>
      </c>
      <c r="X10" s="40"/>
      <c r="Y10" s="40">
        <f t="shared" si="12"/>
        <v>0</v>
      </c>
      <c r="Z10" s="40"/>
      <c r="AA10" s="40">
        <f t="shared" si="13"/>
        <v>0</v>
      </c>
      <c r="AB10" s="40"/>
      <c r="AC10" s="40">
        <f t="shared" si="14"/>
        <v>0</v>
      </c>
      <c r="AD10" s="40"/>
      <c r="AE10" s="40">
        <f t="shared" si="15"/>
        <v>0</v>
      </c>
      <c r="AF10" s="40"/>
      <c r="AG10" s="40">
        <f t="shared" si="16"/>
        <v>0</v>
      </c>
      <c r="AH10" s="40"/>
      <c r="AI10" s="40">
        <f t="shared" si="17"/>
        <v>0</v>
      </c>
      <c r="AJ10" s="39">
        <f t="shared" si="18"/>
        <v>0</v>
      </c>
      <c r="AK10" s="25"/>
      <c r="AL10" s="25"/>
      <c r="AM10" s="25"/>
      <c r="AN10" s="25"/>
      <c r="AO10" s="25"/>
      <c r="AP10" s="25"/>
    </row>
    <row r="11" spans="1:42">
      <c r="A11" s="42">
        <f>[1]Parámetros!D23</f>
        <v>0</v>
      </c>
      <c r="B11" s="21"/>
      <c r="C11" s="21">
        <f t="shared" si="0"/>
        <v>0</v>
      </c>
      <c r="D11" s="40"/>
      <c r="E11" s="21">
        <f t="shared" si="1"/>
        <v>0</v>
      </c>
      <c r="F11" s="40"/>
      <c r="G11" s="21">
        <f t="shared" si="2"/>
        <v>0</v>
      </c>
      <c r="H11" s="40"/>
      <c r="I11" s="21">
        <f t="shared" si="3"/>
        <v>0</v>
      </c>
      <c r="J11" s="40"/>
      <c r="K11" s="21">
        <f t="shared" si="4"/>
        <v>0</v>
      </c>
      <c r="L11" s="40"/>
      <c r="M11" s="21">
        <f t="shared" si="5"/>
        <v>0</v>
      </c>
      <c r="N11" s="40"/>
      <c r="O11" s="21">
        <f t="shared" si="6"/>
        <v>0</v>
      </c>
      <c r="P11" s="40"/>
      <c r="Q11" s="21">
        <f t="shared" si="7"/>
        <v>0</v>
      </c>
      <c r="R11" s="39">
        <f t="shared" si="8"/>
        <v>0</v>
      </c>
      <c r="S11" s="42">
        <f t="shared" si="9"/>
        <v>0</v>
      </c>
      <c r="T11" s="40"/>
      <c r="U11" s="40">
        <f t="shared" si="10"/>
        <v>0</v>
      </c>
      <c r="V11" s="40"/>
      <c r="W11" s="40">
        <f t="shared" si="11"/>
        <v>0</v>
      </c>
      <c r="X11" s="40"/>
      <c r="Y11" s="40">
        <f t="shared" si="12"/>
        <v>0</v>
      </c>
      <c r="Z11" s="40"/>
      <c r="AA11" s="40">
        <f t="shared" si="13"/>
        <v>0</v>
      </c>
      <c r="AB11" s="40"/>
      <c r="AC11" s="40">
        <f t="shared" si="14"/>
        <v>0</v>
      </c>
      <c r="AD11" s="40"/>
      <c r="AE11" s="40">
        <f t="shared" si="15"/>
        <v>0</v>
      </c>
      <c r="AF11" s="40"/>
      <c r="AG11" s="40">
        <f t="shared" si="16"/>
        <v>0</v>
      </c>
      <c r="AH11" s="40"/>
      <c r="AI11" s="40">
        <f t="shared" si="17"/>
        <v>0</v>
      </c>
      <c r="AJ11" s="39">
        <f t="shared" si="18"/>
        <v>0</v>
      </c>
      <c r="AK11" s="25"/>
      <c r="AL11" s="25"/>
      <c r="AM11" s="25"/>
      <c r="AN11" s="25"/>
      <c r="AO11" s="25"/>
      <c r="AP11" s="25"/>
    </row>
    <row r="12" spans="1:42">
      <c r="A12" s="42">
        <f>[1]Parámetros!D24</f>
        <v>0</v>
      </c>
      <c r="B12" s="21"/>
      <c r="C12" s="21">
        <f t="shared" si="0"/>
        <v>0</v>
      </c>
      <c r="D12" s="40"/>
      <c r="E12" s="21">
        <f t="shared" si="1"/>
        <v>0</v>
      </c>
      <c r="F12" s="40"/>
      <c r="G12" s="21">
        <f t="shared" si="2"/>
        <v>0</v>
      </c>
      <c r="H12" s="40"/>
      <c r="I12" s="21">
        <f t="shared" si="3"/>
        <v>0</v>
      </c>
      <c r="J12" s="40"/>
      <c r="K12" s="21">
        <f t="shared" si="4"/>
        <v>0</v>
      </c>
      <c r="L12" s="40"/>
      <c r="M12" s="21">
        <f t="shared" si="5"/>
        <v>0</v>
      </c>
      <c r="N12" s="40"/>
      <c r="O12" s="21">
        <f t="shared" si="6"/>
        <v>0</v>
      </c>
      <c r="P12" s="40"/>
      <c r="Q12" s="21">
        <f t="shared" si="7"/>
        <v>0</v>
      </c>
      <c r="R12" s="39">
        <f t="shared" si="8"/>
        <v>0</v>
      </c>
      <c r="S12" s="42">
        <f t="shared" si="9"/>
        <v>0</v>
      </c>
      <c r="T12" s="40"/>
      <c r="U12" s="40">
        <f t="shared" si="10"/>
        <v>0</v>
      </c>
      <c r="V12" s="40"/>
      <c r="W12" s="40">
        <f t="shared" si="11"/>
        <v>0</v>
      </c>
      <c r="X12" s="40"/>
      <c r="Y12" s="40">
        <f t="shared" si="12"/>
        <v>0</v>
      </c>
      <c r="Z12" s="40"/>
      <c r="AA12" s="40">
        <f t="shared" si="13"/>
        <v>0</v>
      </c>
      <c r="AB12" s="40"/>
      <c r="AC12" s="40">
        <f t="shared" si="14"/>
        <v>0</v>
      </c>
      <c r="AD12" s="40"/>
      <c r="AE12" s="40">
        <f t="shared" si="15"/>
        <v>0</v>
      </c>
      <c r="AF12" s="40"/>
      <c r="AG12" s="40">
        <f t="shared" si="16"/>
        <v>0</v>
      </c>
      <c r="AH12" s="40"/>
      <c r="AI12" s="40">
        <f t="shared" si="17"/>
        <v>0</v>
      </c>
      <c r="AJ12" s="39">
        <f t="shared" si="18"/>
        <v>0</v>
      </c>
      <c r="AK12" s="25"/>
      <c r="AL12" s="25"/>
      <c r="AM12" s="25"/>
      <c r="AN12" s="25"/>
      <c r="AO12" s="25"/>
      <c r="AP12" s="25"/>
    </row>
    <row r="13" spans="1:42">
      <c r="A13" s="42">
        <f>[1]Parámetros!D25</f>
        <v>0</v>
      </c>
      <c r="B13" s="21"/>
      <c r="C13" s="21">
        <f t="shared" si="0"/>
        <v>0</v>
      </c>
      <c r="D13" s="40"/>
      <c r="E13" s="21">
        <f t="shared" si="1"/>
        <v>0</v>
      </c>
      <c r="F13" s="40"/>
      <c r="G13" s="21">
        <f t="shared" si="2"/>
        <v>0</v>
      </c>
      <c r="H13" s="40"/>
      <c r="I13" s="21">
        <f t="shared" si="3"/>
        <v>0</v>
      </c>
      <c r="J13" s="40"/>
      <c r="K13" s="21">
        <f t="shared" si="4"/>
        <v>0</v>
      </c>
      <c r="L13" s="40"/>
      <c r="M13" s="21">
        <f t="shared" si="5"/>
        <v>0</v>
      </c>
      <c r="N13" s="40"/>
      <c r="O13" s="21">
        <f t="shared" si="6"/>
        <v>0</v>
      </c>
      <c r="P13" s="40"/>
      <c r="Q13" s="21">
        <f t="shared" si="7"/>
        <v>0</v>
      </c>
      <c r="R13" s="39">
        <f t="shared" si="8"/>
        <v>0</v>
      </c>
      <c r="S13" s="42">
        <f t="shared" si="9"/>
        <v>0</v>
      </c>
      <c r="T13" s="40"/>
      <c r="U13" s="40">
        <f t="shared" si="10"/>
        <v>0</v>
      </c>
      <c r="V13" s="40"/>
      <c r="W13" s="40">
        <f t="shared" si="11"/>
        <v>0</v>
      </c>
      <c r="X13" s="40"/>
      <c r="Y13" s="40">
        <f t="shared" si="12"/>
        <v>0</v>
      </c>
      <c r="Z13" s="40"/>
      <c r="AA13" s="40">
        <f t="shared" si="13"/>
        <v>0</v>
      </c>
      <c r="AB13" s="40"/>
      <c r="AC13" s="40">
        <f t="shared" si="14"/>
        <v>0</v>
      </c>
      <c r="AD13" s="40"/>
      <c r="AE13" s="40">
        <f t="shared" si="15"/>
        <v>0</v>
      </c>
      <c r="AF13" s="40"/>
      <c r="AG13" s="40">
        <f t="shared" si="16"/>
        <v>0</v>
      </c>
      <c r="AH13" s="40"/>
      <c r="AI13" s="40">
        <f t="shared" si="17"/>
        <v>0</v>
      </c>
      <c r="AJ13" s="39">
        <f t="shared" si="18"/>
        <v>0</v>
      </c>
      <c r="AK13" s="25"/>
      <c r="AL13" s="25"/>
      <c r="AM13" s="25"/>
      <c r="AN13" s="25"/>
      <c r="AO13" s="25"/>
      <c r="AP13" s="25"/>
    </row>
    <row r="14" spans="1:42">
      <c r="A14" s="42">
        <f>[1]Parámetros!D26</f>
        <v>0</v>
      </c>
      <c r="B14" s="21"/>
      <c r="C14" s="21">
        <f t="shared" si="0"/>
        <v>0</v>
      </c>
      <c r="D14" s="40"/>
      <c r="E14" s="21">
        <f t="shared" si="1"/>
        <v>0</v>
      </c>
      <c r="F14" s="40"/>
      <c r="G14" s="21">
        <f t="shared" si="2"/>
        <v>0</v>
      </c>
      <c r="H14" s="40"/>
      <c r="I14" s="21">
        <f t="shared" si="3"/>
        <v>0</v>
      </c>
      <c r="J14" s="40"/>
      <c r="K14" s="21">
        <f t="shared" si="4"/>
        <v>0</v>
      </c>
      <c r="L14" s="40"/>
      <c r="M14" s="21">
        <f t="shared" si="5"/>
        <v>0</v>
      </c>
      <c r="N14" s="40"/>
      <c r="O14" s="21">
        <f t="shared" si="6"/>
        <v>0</v>
      </c>
      <c r="P14" s="40"/>
      <c r="Q14" s="21">
        <f t="shared" si="7"/>
        <v>0</v>
      </c>
      <c r="R14" s="39">
        <f t="shared" si="8"/>
        <v>0</v>
      </c>
      <c r="S14" s="42">
        <f t="shared" si="9"/>
        <v>0</v>
      </c>
      <c r="T14" s="40"/>
      <c r="U14" s="40">
        <f t="shared" si="10"/>
        <v>0</v>
      </c>
      <c r="V14" s="40"/>
      <c r="W14" s="40">
        <f t="shared" si="11"/>
        <v>0</v>
      </c>
      <c r="X14" s="40"/>
      <c r="Y14" s="40">
        <f t="shared" si="12"/>
        <v>0</v>
      </c>
      <c r="Z14" s="40"/>
      <c r="AA14" s="40">
        <f t="shared" si="13"/>
        <v>0</v>
      </c>
      <c r="AB14" s="40"/>
      <c r="AC14" s="40">
        <f t="shared" si="14"/>
        <v>0</v>
      </c>
      <c r="AD14" s="40"/>
      <c r="AE14" s="40">
        <f t="shared" si="15"/>
        <v>0</v>
      </c>
      <c r="AF14" s="40"/>
      <c r="AG14" s="40">
        <f t="shared" si="16"/>
        <v>0</v>
      </c>
      <c r="AH14" s="40"/>
      <c r="AI14" s="40">
        <f t="shared" si="17"/>
        <v>0</v>
      </c>
      <c r="AJ14" s="39">
        <f t="shared" si="18"/>
        <v>0</v>
      </c>
      <c r="AK14" s="25"/>
      <c r="AL14" s="25"/>
      <c r="AM14" s="25"/>
      <c r="AN14" s="25"/>
      <c r="AO14" s="25"/>
      <c r="AP14" s="25"/>
    </row>
    <row r="15" spans="1:42">
      <c r="A15" s="42">
        <f>[1]Parámetros!D27</f>
        <v>0</v>
      </c>
      <c r="B15" s="21"/>
      <c r="C15" s="21">
        <f t="shared" si="0"/>
        <v>0</v>
      </c>
      <c r="D15" s="40"/>
      <c r="E15" s="21">
        <f t="shared" si="1"/>
        <v>0</v>
      </c>
      <c r="F15" s="40"/>
      <c r="G15" s="21">
        <f t="shared" si="2"/>
        <v>0</v>
      </c>
      <c r="H15" s="40"/>
      <c r="I15" s="21">
        <f t="shared" si="3"/>
        <v>0</v>
      </c>
      <c r="J15" s="40"/>
      <c r="K15" s="21">
        <f t="shared" si="4"/>
        <v>0</v>
      </c>
      <c r="L15" s="40"/>
      <c r="M15" s="21">
        <f t="shared" si="5"/>
        <v>0</v>
      </c>
      <c r="N15" s="40"/>
      <c r="O15" s="21">
        <f t="shared" si="6"/>
        <v>0</v>
      </c>
      <c r="P15" s="40"/>
      <c r="Q15" s="21">
        <f t="shared" si="7"/>
        <v>0</v>
      </c>
      <c r="R15" s="39">
        <f t="shared" si="8"/>
        <v>0</v>
      </c>
      <c r="S15" s="42">
        <f t="shared" si="9"/>
        <v>0</v>
      </c>
      <c r="T15" s="40"/>
      <c r="U15" s="40">
        <f t="shared" si="10"/>
        <v>0</v>
      </c>
      <c r="V15" s="40"/>
      <c r="W15" s="40">
        <f t="shared" si="11"/>
        <v>0</v>
      </c>
      <c r="X15" s="40"/>
      <c r="Y15" s="40">
        <f t="shared" si="12"/>
        <v>0</v>
      </c>
      <c r="Z15" s="40"/>
      <c r="AA15" s="40">
        <f t="shared" si="13"/>
        <v>0</v>
      </c>
      <c r="AB15" s="40"/>
      <c r="AC15" s="40">
        <f t="shared" si="14"/>
        <v>0</v>
      </c>
      <c r="AD15" s="40"/>
      <c r="AE15" s="40">
        <f t="shared" si="15"/>
        <v>0</v>
      </c>
      <c r="AF15" s="40"/>
      <c r="AG15" s="40">
        <f t="shared" si="16"/>
        <v>0</v>
      </c>
      <c r="AH15" s="40"/>
      <c r="AI15" s="40">
        <f t="shared" si="17"/>
        <v>0</v>
      </c>
      <c r="AJ15" s="39">
        <f t="shared" si="18"/>
        <v>0</v>
      </c>
      <c r="AK15" s="25"/>
      <c r="AL15" s="25"/>
      <c r="AM15" s="25"/>
      <c r="AN15" s="25"/>
      <c r="AO15" s="25"/>
      <c r="AP15" s="25"/>
    </row>
    <row r="16" spans="1:42">
      <c r="A16" s="42">
        <f>[1]Parámetros!D28</f>
        <v>0</v>
      </c>
      <c r="B16" s="21"/>
      <c r="C16" s="21">
        <f t="shared" si="0"/>
        <v>0</v>
      </c>
      <c r="D16" s="40"/>
      <c r="E16" s="21">
        <f t="shared" si="1"/>
        <v>0</v>
      </c>
      <c r="F16" s="40"/>
      <c r="G16" s="21">
        <f t="shared" si="2"/>
        <v>0</v>
      </c>
      <c r="H16" s="40"/>
      <c r="I16" s="21">
        <f t="shared" si="3"/>
        <v>0</v>
      </c>
      <c r="J16" s="40"/>
      <c r="K16" s="21">
        <f t="shared" si="4"/>
        <v>0</v>
      </c>
      <c r="L16" s="40"/>
      <c r="M16" s="21">
        <f t="shared" si="5"/>
        <v>0</v>
      </c>
      <c r="N16" s="40"/>
      <c r="O16" s="21">
        <f t="shared" si="6"/>
        <v>0</v>
      </c>
      <c r="P16" s="40"/>
      <c r="Q16" s="21">
        <f t="shared" si="7"/>
        <v>0</v>
      </c>
      <c r="R16" s="39">
        <f t="shared" si="8"/>
        <v>0</v>
      </c>
      <c r="S16" s="42">
        <f t="shared" si="9"/>
        <v>0</v>
      </c>
      <c r="T16" s="40"/>
      <c r="U16" s="40">
        <f t="shared" si="10"/>
        <v>0</v>
      </c>
      <c r="V16" s="40"/>
      <c r="W16" s="40">
        <f t="shared" si="11"/>
        <v>0</v>
      </c>
      <c r="X16" s="40"/>
      <c r="Y16" s="40">
        <f t="shared" si="12"/>
        <v>0</v>
      </c>
      <c r="Z16" s="40"/>
      <c r="AA16" s="40">
        <f t="shared" si="13"/>
        <v>0</v>
      </c>
      <c r="AB16" s="40"/>
      <c r="AC16" s="40">
        <f t="shared" si="14"/>
        <v>0</v>
      </c>
      <c r="AD16" s="40"/>
      <c r="AE16" s="40">
        <f t="shared" si="15"/>
        <v>0</v>
      </c>
      <c r="AF16" s="40"/>
      <c r="AG16" s="40">
        <f t="shared" si="16"/>
        <v>0</v>
      </c>
      <c r="AH16" s="40"/>
      <c r="AI16" s="40">
        <f t="shared" si="17"/>
        <v>0</v>
      </c>
      <c r="AJ16" s="39">
        <f t="shared" si="18"/>
        <v>0</v>
      </c>
      <c r="AK16" s="25"/>
      <c r="AL16" s="25"/>
      <c r="AM16" s="25"/>
      <c r="AN16" s="25"/>
      <c r="AO16" s="25"/>
      <c r="AP16" s="25"/>
    </row>
    <row r="17" spans="1:42">
      <c r="A17" s="42">
        <f>[1]Parámetros!D29</f>
        <v>0</v>
      </c>
      <c r="B17" s="21"/>
      <c r="C17" s="21">
        <f t="shared" si="0"/>
        <v>0</v>
      </c>
      <c r="D17" s="40"/>
      <c r="E17" s="21">
        <f t="shared" si="1"/>
        <v>0</v>
      </c>
      <c r="F17" s="40"/>
      <c r="G17" s="21">
        <f t="shared" si="2"/>
        <v>0</v>
      </c>
      <c r="H17" s="40"/>
      <c r="I17" s="21">
        <f t="shared" si="3"/>
        <v>0</v>
      </c>
      <c r="J17" s="40"/>
      <c r="K17" s="21">
        <f t="shared" si="4"/>
        <v>0</v>
      </c>
      <c r="L17" s="40"/>
      <c r="M17" s="21">
        <f t="shared" si="5"/>
        <v>0</v>
      </c>
      <c r="N17" s="40"/>
      <c r="O17" s="21">
        <f t="shared" si="6"/>
        <v>0</v>
      </c>
      <c r="P17" s="40"/>
      <c r="Q17" s="21">
        <f t="shared" si="7"/>
        <v>0</v>
      </c>
      <c r="R17" s="39">
        <f t="shared" si="8"/>
        <v>0</v>
      </c>
      <c r="S17" s="42">
        <f t="shared" si="9"/>
        <v>0</v>
      </c>
      <c r="T17" s="40"/>
      <c r="U17" s="40">
        <f t="shared" si="10"/>
        <v>0</v>
      </c>
      <c r="V17" s="40"/>
      <c r="W17" s="40">
        <f t="shared" si="11"/>
        <v>0</v>
      </c>
      <c r="X17" s="40"/>
      <c r="Y17" s="40">
        <f t="shared" si="12"/>
        <v>0</v>
      </c>
      <c r="Z17" s="40"/>
      <c r="AA17" s="40">
        <f t="shared" si="13"/>
        <v>0</v>
      </c>
      <c r="AB17" s="40"/>
      <c r="AC17" s="40">
        <f t="shared" si="14"/>
        <v>0</v>
      </c>
      <c r="AD17" s="40"/>
      <c r="AE17" s="40">
        <f t="shared" si="15"/>
        <v>0</v>
      </c>
      <c r="AF17" s="40"/>
      <c r="AG17" s="40">
        <f t="shared" si="16"/>
        <v>0</v>
      </c>
      <c r="AH17" s="40"/>
      <c r="AI17" s="40">
        <f t="shared" si="17"/>
        <v>0</v>
      </c>
      <c r="AJ17" s="39">
        <f t="shared" si="18"/>
        <v>0</v>
      </c>
      <c r="AK17" s="25"/>
      <c r="AL17" s="25"/>
      <c r="AM17" s="25"/>
      <c r="AN17" s="25"/>
      <c r="AO17" s="25"/>
      <c r="AP17" s="25"/>
    </row>
    <row r="18" spans="1:42">
      <c r="B18" s="5"/>
      <c r="C18" s="5"/>
      <c r="R18" s="19"/>
      <c r="AJ18" s="19"/>
    </row>
    <row r="19" spans="1:42" ht="19">
      <c r="A19" s="43" t="s">
        <v>45</v>
      </c>
      <c r="B19" s="5"/>
      <c r="C19" s="5"/>
      <c r="R19" s="19"/>
      <c r="AJ19" s="19"/>
    </row>
    <row r="20" spans="1:42" ht="37.5" customHeight="1">
      <c r="A20" s="44" t="str">
        <f>A5</f>
        <v>Programa</v>
      </c>
      <c r="B20" s="213" t="s">
        <v>46</v>
      </c>
      <c r="C20" s="200"/>
      <c r="D20" s="213" t="s">
        <v>47</v>
      </c>
      <c r="E20" s="200"/>
      <c r="F20" s="213" t="s">
        <v>48</v>
      </c>
      <c r="G20" s="200"/>
      <c r="H20" s="214" t="s">
        <v>49</v>
      </c>
      <c r="I20" s="200"/>
      <c r="J20" s="214" t="s">
        <v>50</v>
      </c>
      <c r="K20" s="200"/>
      <c r="L20" s="214" t="s">
        <v>51</v>
      </c>
      <c r="M20" s="200"/>
      <c r="R20" s="19"/>
      <c r="S20" s="19"/>
      <c r="AJ20" s="19"/>
      <c r="AK20" s="19"/>
    </row>
    <row r="21" spans="1:42" ht="15.75" customHeight="1">
      <c r="A21" s="38">
        <f>[1]Parámetros!D16</f>
        <v>0</v>
      </c>
      <c r="B21" s="209"/>
      <c r="C21" s="200"/>
      <c r="D21" s="210"/>
      <c r="E21" s="200"/>
      <c r="F21" s="211" t="e">
        <f t="shared" ref="F21:F32" si="19">+B21/D21</f>
        <v>#DIV/0!</v>
      </c>
      <c r="G21" s="200"/>
      <c r="H21" s="210"/>
      <c r="I21" s="200"/>
      <c r="J21" s="210"/>
      <c r="K21" s="200"/>
      <c r="L21" s="208" t="e">
        <f t="shared" ref="L21:L30" si="20">(H21*100)/J21</f>
        <v>#DIV/0!</v>
      </c>
      <c r="M21" s="200"/>
      <c r="R21" s="19"/>
      <c r="S21" s="19"/>
      <c r="AJ21" s="19"/>
      <c r="AK21" s="19"/>
    </row>
    <row r="22" spans="1:42" ht="15.75" customHeight="1">
      <c r="A22" s="38">
        <f>[1]Parámetros!D17</f>
        <v>0</v>
      </c>
      <c r="B22" s="209"/>
      <c r="C22" s="200"/>
      <c r="D22" s="210"/>
      <c r="E22" s="200"/>
      <c r="F22" s="211" t="e">
        <f t="shared" si="19"/>
        <v>#DIV/0!</v>
      </c>
      <c r="G22" s="200"/>
      <c r="H22" s="210"/>
      <c r="I22" s="200"/>
      <c r="J22" s="210"/>
      <c r="K22" s="200"/>
      <c r="L22" s="208" t="e">
        <f t="shared" si="20"/>
        <v>#DIV/0!</v>
      </c>
      <c r="M22" s="200"/>
      <c r="R22" s="19"/>
      <c r="S22" s="19"/>
      <c r="AJ22" s="19"/>
      <c r="AK22" s="19"/>
    </row>
    <row r="23" spans="1:42" ht="15.75" customHeight="1">
      <c r="A23" s="38">
        <f>[1]Parámetros!D18</f>
        <v>0</v>
      </c>
      <c r="B23" s="209"/>
      <c r="C23" s="200"/>
      <c r="D23" s="210"/>
      <c r="E23" s="200"/>
      <c r="F23" s="211" t="e">
        <f t="shared" si="19"/>
        <v>#DIV/0!</v>
      </c>
      <c r="G23" s="200"/>
      <c r="H23" s="210"/>
      <c r="I23" s="200"/>
      <c r="J23" s="210"/>
      <c r="K23" s="200"/>
      <c r="L23" s="208" t="e">
        <f t="shared" si="20"/>
        <v>#DIV/0!</v>
      </c>
      <c r="M23" s="200"/>
      <c r="R23" s="19"/>
      <c r="S23" s="19"/>
      <c r="AJ23" s="19"/>
      <c r="AK23" s="19"/>
    </row>
    <row r="24" spans="1:42" ht="15.75" customHeight="1">
      <c r="A24" s="38">
        <f>[1]Parámetros!D19</f>
        <v>0</v>
      </c>
      <c r="B24" s="209"/>
      <c r="C24" s="200"/>
      <c r="D24" s="210"/>
      <c r="E24" s="200"/>
      <c r="F24" s="211" t="e">
        <f t="shared" si="19"/>
        <v>#DIV/0!</v>
      </c>
      <c r="G24" s="200"/>
      <c r="H24" s="210"/>
      <c r="I24" s="200"/>
      <c r="J24" s="210"/>
      <c r="K24" s="200"/>
      <c r="L24" s="208" t="e">
        <f t="shared" si="20"/>
        <v>#DIV/0!</v>
      </c>
      <c r="M24" s="200"/>
      <c r="R24" s="19"/>
      <c r="S24" s="19"/>
      <c r="AJ24" s="19"/>
      <c r="AK24" s="19"/>
    </row>
    <row r="25" spans="1:42" ht="15.75" customHeight="1">
      <c r="A25" s="45">
        <f>[1]Parámetros!D20</f>
        <v>0</v>
      </c>
      <c r="B25" s="209"/>
      <c r="C25" s="200"/>
      <c r="D25" s="210"/>
      <c r="E25" s="200"/>
      <c r="F25" s="211" t="e">
        <f t="shared" si="19"/>
        <v>#DIV/0!</v>
      </c>
      <c r="G25" s="200"/>
      <c r="H25" s="210"/>
      <c r="I25" s="200"/>
      <c r="J25" s="210"/>
      <c r="K25" s="200"/>
      <c r="L25" s="208" t="e">
        <f t="shared" si="20"/>
        <v>#DIV/0!</v>
      </c>
      <c r="M25" s="200"/>
      <c r="R25" s="19"/>
      <c r="S25" s="19"/>
      <c r="AJ25" s="19"/>
      <c r="AK25" s="19"/>
    </row>
    <row r="26" spans="1:42" ht="15.75" customHeight="1">
      <c r="A26" s="38">
        <f>[1]Parámetros!D21</f>
        <v>0</v>
      </c>
      <c r="B26" s="209"/>
      <c r="C26" s="200"/>
      <c r="D26" s="210"/>
      <c r="E26" s="200"/>
      <c r="F26" s="211" t="e">
        <f t="shared" si="19"/>
        <v>#DIV/0!</v>
      </c>
      <c r="G26" s="200"/>
      <c r="H26" s="210"/>
      <c r="I26" s="200"/>
      <c r="J26" s="210"/>
      <c r="K26" s="200"/>
      <c r="L26" s="208" t="e">
        <f t="shared" si="20"/>
        <v>#DIV/0!</v>
      </c>
      <c r="M26" s="200"/>
      <c r="R26" s="19"/>
      <c r="S26" s="19"/>
      <c r="AJ26" s="19"/>
      <c r="AK26" s="19"/>
    </row>
    <row r="27" spans="1:42" ht="15.75" customHeight="1">
      <c r="A27" s="38">
        <f>[1]Parámetros!D22</f>
        <v>0</v>
      </c>
      <c r="B27" s="209"/>
      <c r="C27" s="200"/>
      <c r="D27" s="210"/>
      <c r="E27" s="200"/>
      <c r="F27" s="211" t="e">
        <f t="shared" si="19"/>
        <v>#DIV/0!</v>
      </c>
      <c r="G27" s="200"/>
      <c r="H27" s="210"/>
      <c r="I27" s="200"/>
      <c r="J27" s="210"/>
      <c r="K27" s="200"/>
      <c r="L27" s="208" t="e">
        <f t="shared" si="20"/>
        <v>#DIV/0!</v>
      </c>
      <c r="M27" s="200"/>
      <c r="R27" s="19"/>
      <c r="S27" s="19"/>
      <c r="AJ27" s="19"/>
      <c r="AK27" s="19"/>
    </row>
    <row r="28" spans="1:42" ht="15.75" customHeight="1">
      <c r="A28" s="38">
        <f>[1]Parámetros!D23</f>
        <v>0</v>
      </c>
      <c r="B28" s="209"/>
      <c r="C28" s="200"/>
      <c r="D28" s="210"/>
      <c r="E28" s="200"/>
      <c r="F28" s="211" t="e">
        <f t="shared" si="19"/>
        <v>#DIV/0!</v>
      </c>
      <c r="G28" s="200"/>
      <c r="H28" s="210"/>
      <c r="I28" s="200"/>
      <c r="J28" s="210"/>
      <c r="K28" s="200"/>
      <c r="L28" s="208" t="e">
        <f t="shared" si="20"/>
        <v>#DIV/0!</v>
      </c>
      <c r="M28" s="200"/>
      <c r="R28" s="19"/>
      <c r="S28" s="19"/>
      <c r="AJ28" s="19"/>
      <c r="AK28" s="19"/>
    </row>
    <row r="29" spans="1:42" ht="15.75" customHeight="1">
      <c r="A29" s="42">
        <f>[1]Parámetros!D24</f>
        <v>0</v>
      </c>
      <c r="B29" s="209"/>
      <c r="C29" s="200"/>
      <c r="D29" s="210"/>
      <c r="E29" s="200"/>
      <c r="F29" s="211" t="e">
        <f t="shared" si="19"/>
        <v>#DIV/0!</v>
      </c>
      <c r="G29" s="200"/>
      <c r="H29" s="210"/>
      <c r="I29" s="200"/>
      <c r="J29" s="210"/>
      <c r="K29" s="200"/>
      <c r="L29" s="208" t="e">
        <f t="shared" si="20"/>
        <v>#DIV/0!</v>
      </c>
      <c r="M29" s="200"/>
      <c r="R29" s="19"/>
      <c r="S29" s="19"/>
      <c r="AJ29" s="19"/>
      <c r="AK29" s="19"/>
    </row>
    <row r="30" spans="1:42" ht="15.75" customHeight="1">
      <c r="A30" s="42">
        <f>[1]Parámetros!D25</f>
        <v>0</v>
      </c>
      <c r="B30" s="209"/>
      <c r="C30" s="200"/>
      <c r="D30" s="210"/>
      <c r="E30" s="200"/>
      <c r="F30" s="211" t="e">
        <f t="shared" si="19"/>
        <v>#DIV/0!</v>
      </c>
      <c r="G30" s="200"/>
      <c r="H30" s="210"/>
      <c r="I30" s="200"/>
      <c r="J30" s="210"/>
      <c r="K30" s="200"/>
      <c r="L30" s="208" t="e">
        <f t="shared" si="20"/>
        <v>#DIV/0!</v>
      </c>
      <c r="M30" s="200"/>
      <c r="R30" s="19"/>
      <c r="S30" s="19"/>
      <c r="AJ30" s="19"/>
      <c r="AK30" s="19"/>
    </row>
    <row r="31" spans="1:42" ht="15.75" customHeight="1">
      <c r="A31" s="42">
        <f>[1]Parámetros!D26</f>
        <v>0</v>
      </c>
      <c r="B31" s="209"/>
      <c r="C31" s="200"/>
      <c r="D31" s="210"/>
      <c r="E31" s="200"/>
      <c r="F31" s="211" t="e">
        <f t="shared" si="19"/>
        <v>#DIV/0!</v>
      </c>
      <c r="G31" s="200"/>
      <c r="H31" s="210"/>
      <c r="I31" s="200"/>
      <c r="J31" s="210"/>
      <c r="K31" s="200"/>
      <c r="L31" s="208"/>
      <c r="M31" s="200"/>
      <c r="R31" s="19"/>
      <c r="S31" s="19"/>
      <c r="AJ31" s="19"/>
      <c r="AK31" s="19"/>
    </row>
    <row r="32" spans="1:42" ht="15.75" customHeight="1">
      <c r="A32" s="42">
        <f>[1]Parámetros!D27</f>
        <v>0</v>
      </c>
      <c r="B32" s="209"/>
      <c r="C32" s="200"/>
      <c r="D32" s="210"/>
      <c r="E32" s="200"/>
      <c r="F32" s="211" t="e">
        <f t="shared" si="19"/>
        <v>#DIV/0!</v>
      </c>
      <c r="G32" s="200"/>
      <c r="H32" s="210"/>
      <c r="I32" s="200"/>
      <c r="J32" s="210"/>
      <c r="K32" s="200"/>
      <c r="L32" s="208" t="e">
        <f>(H32*100)/J32</f>
        <v>#DIV/0!</v>
      </c>
      <c r="M32" s="200"/>
      <c r="R32" s="19"/>
      <c r="S32" s="19"/>
      <c r="AJ32" s="19"/>
    </row>
    <row r="33" spans="1:37" ht="15.75" customHeight="1">
      <c r="A33" s="46"/>
      <c r="B33" s="209"/>
      <c r="C33" s="200"/>
      <c r="D33" s="210"/>
      <c r="E33" s="200"/>
      <c r="F33" s="211"/>
      <c r="G33" s="200"/>
      <c r="H33" s="210"/>
      <c r="I33" s="200"/>
      <c r="J33" s="210"/>
      <c r="K33" s="200"/>
      <c r="L33" s="208"/>
      <c r="M33" s="200"/>
      <c r="R33" s="19"/>
      <c r="S33" s="19"/>
      <c r="AJ33" s="19"/>
    </row>
    <row r="34" spans="1:37" ht="15.75" customHeight="1">
      <c r="A34" s="38"/>
      <c r="B34" s="209"/>
      <c r="C34" s="200"/>
      <c r="D34" s="210"/>
      <c r="E34" s="200"/>
      <c r="F34" s="211"/>
      <c r="G34" s="200"/>
      <c r="H34" s="210"/>
      <c r="I34" s="200"/>
      <c r="J34" s="210"/>
      <c r="K34" s="200"/>
      <c r="L34" s="208"/>
      <c r="M34" s="200"/>
      <c r="R34" s="19"/>
      <c r="S34" s="19"/>
      <c r="AJ34" s="19"/>
    </row>
    <row r="35" spans="1:37" ht="15.75" customHeight="1">
      <c r="B35" s="5"/>
      <c r="C35" s="5"/>
      <c r="R35" s="19"/>
      <c r="S35" s="19"/>
      <c r="AJ35" s="19"/>
    </row>
    <row r="36" spans="1:37" ht="15.75" customHeight="1">
      <c r="B36" s="5"/>
      <c r="C36" s="5"/>
      <c r="R36" s="19"/>
      <c r="S36" s="19"/>
      <c r="AJ36" s="19"/>
    </row>
    <row r="37" spans="1:37" ht="70.5" customHeight="1">
      <c r="B37" s="212" t="s">
        <v>52</v>
      </c>
      <c r="C37" s="200"/>
      <c r="R37" s="19"/>
      <c r="S37" s="19"/>
      <c r="AJ37" s="19"/>
    </row>
    <row r="38" spans="1:37" ht="15.75" customHeight="1">
      <c r="B38" s="21">
        <v>1</v>
      </c>
      <c r="C38" s="21" t="s">
        <v>53</v>
      </c>
      <c r="R38" s="19"/>
      <c r="S38" s="19"/>
      <c r="AJ38" s="19"/>
      <c r="AK38" s="19"/>
    </row>
    <row r="39" spans="1:37" ht="15.75" customHeight="1">
      <c r="B39" s="21">
        <v>2</v>
      </c>
      <c r="C39" s="21" t="s">
        <v>54</v>
      </c>
      <c r="R39" s="19"/>
      <c r="S39" s="19"/>
      <c r="AJ39" s="19"/>
      <c r="AK39" s="19"/>
    </row>
    <row r="40" spans="1:37" ht="15.75" customHeight="1">
      <c r="B40" s="21">
        <v>3</v>
      </c>
      <c r="C40" s="21" t="s">
        <v>55</v>
      </c>
      <c r="R40" s="19"/>
      <c r="S40" s="19"/>
      <c r="AJ40" s="19"/>
      <c r="AK40" s="19"/>
    </row>
    <row r="41" spans="1:37" ht="15.75" customHeight="1">
      <c r="B41" s="21">
        <v>4</v>
      </c>
      <c r="C41" s="21" t="s">
        <v>56</v>
      </c>
      <c r="R41" s="19"/>
      <c r="S41" s="19"/>
      <c r="AJ41" s="19"/>
      <c r="AK41" s="19"/>
    </row>
    <row r="42" spans="1:37" ht="15.75" customHeight="1">
      <c r="B42" s="21">
        <v>5</v>
      </c>
      <c r="C42" s="21" t="s">
        <v>57</v>
      </c>
      <c r="R42" s="19"/>
      <c r="S42" s="19"/>
      <c r="AJ42" s="19"/>
      <c r="AK42" s="19"/>
    </row>
    <row r="43" spans="1:37" ht="15.75" customHeight="1">
      <c r="B43" s="5"/>
      <c r="C43" s="5"/>
      <c r="R43" s="19"/>
      <c r="S43" s="19"/>
      <c r="AJ43" s="19"/>
      <c r="AK43" s="19"/>
    </row>
    <row r="44" spans="1:37" ht="15.75" customHeight="1">
      <c r="A44" s="1" t="s">
        <v>58</v>
      </c>
      <c r="B44" s="5"/>
      <c r="C44" s="5"/>
      <c r="R44" s="19"/>
      <c r="S44" s="19"/>
      <c r="AJ44" s="19"/>
      <c r="AK44" s="19"/>
    </row>
    <row r="45" spans="1:37" ht="15.75" customHeight="1">
      <c r="A45" s="1" t="s">
        <v>59</v>
      </c>
      <c r="B45" s="5"/>
      <c r="C45" s="5"/>
      <c r="R45" s="19"/>
      <c r="AJ45" s="19"/>
    </row>
    <row r="46" spans="1:37" ht="15.75" customHeight="1">
      <c r="B46" s="5"/>
      <c r="C46" s="5"/>
      <c r="R46" s="19"/>
      <c r="AJ46" s="19"/>
    </row>
    <row r="47" spans="1:37" ht="15.75" customHeight="1">
      <c r="B47" s="5"/>
      <c r="C47" s="5"/>
      <c r="R47" s="19"/>
      <c r="AJ47" s="19"/>
    </row>
    <row r="48" spans="1:37" ht="15.75" customHeight="1">
      <c r="B48" s="5"/>
      <c r="C48" s="5"/>
      <c r="R48" s="19"/>
      <c r="AJ48" s="19"/>
    </row>
    <row r="49" spans="2:42" ht="15.75" customHeight="1">
      <c r="B49" s="5"/>
      <c r="C49" s="5"/>
      <c r="R49" s="19"/>
      <c r="AJ49" s="19"/>
    </row>
    <row r="50" spans="2:42" ht="15.75" customHeight="1">
      <c r="B50" s="5"/>
      <c r="C50" s="5"/>
      <c r="R50" s="19"/>
      <c r="AJ50" s="19"/>
    </row>
    <row r="51" spans="2:42" ht="15.75" customHeight="1">
      <c r="B51" s="5"/>
      <c r="C51" s="5"/>
      <c r="R51" s="19"/>
      <c r="AJ51" s="19"/>
    </row>
    <row r="52" spans="2:42" ht="15.75" customHeight="1">
      <c r="B52" s="5"/>
      <c r="C52" s="5"/>
      <c r="R52" s="19"/>
      <c r="AJ52" s="19"/>
    </row>
    <row r="53" spans="2:42" ht="15.75" customHeight="1">
      <c r="B53" s="5"/>
      <c r="C53" s="5"/>
      <c r="R53" s="19"/>
      <c r="AJ53" s="19"/>
    </row>
    <row r="54" spans="2:42" ht="15.75" customHeight="1">
      <c r="B54" s="5"/>
      <c r="C54" s="5"/>
      <c r="R54" s="19"/>
      <c r="AJ54" s="19"/>
    </row>
    <row r="55" spans="2:42" ht="15.75" customHeight="1">
      <c r="B55" s="5"/>
      <c r="C55" s="5"/>
      <c r="R55" s="19"/>
      <c r="AJ55" s="19"/>
    </row>
    <row r="56" spans="2:42" ht="15.75" customHeight="1">
      <c r="B56" s="5"/>
      <c r="C56" s="5"/>
      <c r="R56" s="19"/>
      <c r="AJ56" s="19"/>
    </row>
    <row r="57" spans="2:42" ht="15.75" customHeight="1">
      <c r="B57" s="5"/>
      <c r="C57" s="5"/>
      <c r="P57" s="1"/>
      <c r="Q57" s="201"/>
      <c r="R57" s="202"/>
      <c r="S57" s="203"/>
      <c r="T57" s="202"/>
      <c r="AJ57" s="19"/>
    </row>
    <row r="58" spans="2:42" ht="23.25" customHeight="1">
      <c r="B58" s="5"/>
      <c r="C58" s="5"/>
      <c r="P58" s="47"/>
      <c r="Q58" s="47"/>
      <c r="R58" s="47"/>
      <c r="S58" s="47"/>
      <c r="T58" s="47"/>
      <c r="U58" s="47"/>
      <c r="AJ58" s="19"/>
      <c r="AK58" s="215" t="s">
        <v>60</v>
      </c>
      <c r="AL58" s="216"/>
      <c r="AM58" s="216"/>
      <c r="AN58" s="216"/>
    </row>
    <row r="59" spans="2:42" ht="295.5" customHeight="1">
      <c r="B59" s="5"/>
      <c r="C59" s="5"/>
      <c r="P59" s="47"/>
      <c r="Q59" s="47"/>
      <c r="R59" s="47"/>
      <c r="S59" s="47"/>
      <c r="T59" s="47"/>
      <c r="U59" s="47"/>
      <c r="AJ59" s="19"/>
      <c r="AK59" s="48" t="s">
        <v>61</v>
      </c>
      <c r="AL59" s="48" t="s">
        <v>62</v>
      </c>
      <c r="AM59" s="49" t="s">
        <v>63</v>
      </c>
      <c r="AN59" s="217" t="s">
        <v>64</v>
      </c>
    </row>
    <row r="60" spans="2:42" ht="246.75" customHeight="1">
      <c r="B60" s="5"/>
      <c r="C60" s="5"/>
      <c r="P60" s="47"/>
      <c r="Q60" s="47"/>
      <c r="R60" s="47"/>
      <c r="S60" s="47"/>
      <c r="T60" s="47"/>
      <c r="U60" s="47"/>
      <c r="AJ60" s="19"/>
      <c r="AK60" s="48" t="s">
        <v>65</v>
      </c>
      <c r="AL60" s="49" t="s">
        <v>66</v>
      </c>
      <c r="AM60" s="50" t="s">
        <v>67</v>
      </c>
      <c r="AN60" s="218"/>
      <c r="AP60" s="51" t="s">
        <v>68</v>
      </c>
    </row>
    <row r="61" spans="2:42" ht="261.75" customHeight="1">
      <c r="B61" s="5"/>
      <c r="C61" s="5"/>
      <c r="P61" s="47"/>
      <c r="Q61" s="47"/>
      <c r="R61" s="47"/>
      <c r="S61" s="47"/>
      <c r="T61" s="47"/>
      <c r="U61" s="47"/>
      <c r="AJ61" s="19"/>
      <c r="AK61" s="49" t="s">
        <v>69</v>
      </c>
      <c r="AL61" s="50" t="s">
        <v>70</v>
      </c>
      <c r="AM61" s="50" t="s">
        <v>71</v>
      </c>
      <c r="AN61" s="218"/>
    </row>
    <row r="62" spans="2:42" ht="15.75" customHeight="1">
      <c r="B62" s="5"/>
      <c r="C62" s="5"/>
      <c r="P62" s="47"/>
      <c r="Q62" s="47"/>
      <c r="R62" s="47"/>
      <c r="S62" s="47"/>
      <c r="T62" s="47"/>
      <c r="U62" s="47"/>
      <c r="AJ62" s="19"/>
      <c r="AK62" s="219" t="s">
        <v>72</v>
      </c>
      <c r="AL62" s="220"/>
      <c r="AM62" s="220"/>
      <c r="AN62" s="150"/>
    </row>
    <row r="63" spans="2:42" ht="15" customHeight="1">
      <c r="B63" s="5"/>
      <c r="C63" s="5"/>
      <c r="P63" s="47"/>
      <c r="Q63" s="47"/>
      <c r="R63" s="47"/>
      <c r="S63" s="47"/>
      <c r="T63" s="47"/>
      <c r="U63" s="47"/>
      <c r="AJ63" s="19"/>
    </row>
    <row r="64" spans="2:42" ht="15" customHeight="1">
      <c r="B64" s="5"/>
      <c r="C64" s="5"/>
      <c r="P64" s="47"/>
      <c r="Q64" s="47"/>
      <c r="R64" s="47"/>
      <c r="S64" s="47"/>
      <c r="T64" s="47"/>
      <c r="U64" s="47"/>
      <c r="AJ64" s="19"/>
      <c r="AK64" s="1" t="s">
        <v>73</v>
      </c>
    </row>
    <row r="65" spans="2:37" ht="15" customHeight="1">
      <c r="B65" s="5"/>
      <c r="C65" s="5"/>
      <c r="P65" s="47"/>
      <c r="Q65" s="47"/>
      <c r="R65" s="47"/>
      <c r="S65" s="47"/>
      <c r="T65" s="47"/>
      <c r="U65" s="47"/>
      <c r="AJ65" s="19"/>
      <c r="AK65" s="1" t="s">
        <v>74</v>
      </c>
    </row>
    <row r="66" spans="2:37" ht="15" customHeight="1">
      <c r="B66" s="5"/>
      <c r="C66" s="5"/>
      <c r="P66" s="47"/>
      <c r="Q66" s="47"/>
      <c r="R66" s="47"/>
      <c r="S66" s="47"/>
      <c r="T66" s="47"/>
      <c r="U66" s="47"/>
      <c r="AJ66" s="19"/>
      <c r="AK66" s="1" t="s">
        <v>75</v>
      </c>
    </row>
    <row r="67" spans="2:37" ht="15" customHeight="1">
      <c r="B67" s="5"/>
      <c r="C67" s="5"/>
      <c r="P67" s="47"/>
      <c r="Q67" s="47"/>
      <c r="R67" s="47"/>
      <c r="S67" s="47"/>
      <c r="T67" s="47"/>
      <c r="U67" s="47"/>
      <c r="AJ67" s="19"/>
      <c r="AK67" s="1" t="s">
        <v>76</v>
      </c>
    </row>
    <row r="68" spans="2:37" ht="15.75" customHeight="1">
      <c r="B68" s="5"/>
      <c r="C68" s="5"/>
      <c r="R68" s="19"/>
      <c r="AJ68" s="19"/>
      <c r="AK68" s="1" t="s">
        <v>77</v>
      </c>
    </row>
    <row r="69" spans="2:37" ht="15.75" customHeight="1">
      <c r="B69" s="5"/>
      <c r="C69" s="5"/>
      <c r="R69" s="19"/>
      <c r="AJ69" s="19"/>
      <c r="AK69" s="1" t="s">
        <v>78</v>
      </c>
    </row>
    <row r="70" spans="2:37" ht="15.75" customHeight="1">
      <c r="B70" s="5"/>
      <c r="C70" s="5"/>
      <c r="R70" s="19"/>
      <c r="AJ70" s="19"/>
      <c r="AK70" s="1" t="s">
        <v>79</v>
      </c>
    </row>
    <row r="71" spans="2:37" ht="15.75" customHeight="1">
      <c r="B71" s="5"/>
      <c r="C71" s="5"/>
      <c r="R71" s="19"/>
      <c r="AJ71" s="19"/>
      <c r="AK71" s="1" t="s">
        <v>80</v>
      </c>
    </row>
    <row r="72" spans="2:37" ht="15.75" customHeight="1">
      <c r="B72" s="5"/>
      <c r="C72" s="5"/>
      <c r="R72" s="19"/>
      <c r="AJ72" s="19"/>
      <c r="AK72" s="1" t="s">
        <v>81</v>
      </c>
    </row>
    <row r="73" spans="2:37" ht="15.75" customHeight="1">
      <c r="B73" s="5"/>
      <c r="C73" s="5"/>
      <c r="R73" s="19"/>
      <c r="AJ73" s="19"/>
    </row>
    <row r="74" spans="2:37" ht="15.75" customHeight="1">
      <c r="B74" s="5"/>
      <c r="C74" s="5"/>
      <c r="R74" s="19"/>
      <c r="AJ74" s="19"/>
    </row>
    <row r="75" spans="2:37" ht="15.75" customHeight="1">
      <c r="B75" s="5"/>
      <c r="C75" s="5"/>
      <c r="R75" s="19"/>
      <c r="AJ75" s="19"/>
    </row>
    <row r="76" spans="2:37" ht="15.75" customHeight="1">
      <c r="B76" s="5"/>
      <c r="C76" s="5"/>
      <c r="R76" s="19"/>
      <c r="AJ76" s="19"/>
    </row>
    <row r="77" spans="2:37" ht="15.75" customHeight="1">
      <c r="B77" s="5"/>
      <c r="C77" s="5"/>
      <c r="R77" s="19"/>
      <c r="AJ77" s="19"/>
    </row>
    <row r="78" spans="2:37" ht="15.75" customHeight="1">
      <c r="B78" s="5"/>
      <c r="C78" s="5"/>
      <c r="R78" s="19"/>
      <c r="AJ78" s="19"/>
    </row>
    <row r="79" spans="2:37" ht="15.75" customHeight="1">
      <c r="B79" s="5"/>
      <c r="C79" s="5"/>
      <c r="R79" s="19"/>
      <c r="AJ79" s="19"/>
    </row>
    <row r="80" spans="2:37" ht="15.75" customHeight="1">
      <c r="B80" s="5"/>
      <c r="C80" s="5"/>
      <c r="R80" s="19"/>
      <c r="AJ80" s="19"/>
    </row>
    <row r="81" spans="2:36" ht="15.75" customHeight="1">
      <c r="B81" s="5"/>
      <c r="C81" s="5"/>
      <c r="R81" s="19"/>
      <c r="AJ81" s="19"/>
    </row>
    <row r="82" spans="2:36" ht="15.75" customHeight="1">
      <c r="B82" s="5"/>
      <c r="C82" s="5"/>
      <c r="R82" s="19"/>
      <c r="AJ82" s="19"/>
    </row>
    <row r="83" spans="2:36" ht="15.75" customHeight="1">
      <c r="B83" s="5"/>
      <c r="C83" s="5"/>
      <c r="R83" s="19"/>
      <c r="AJ83" s="19"/>
    </row>
    <row r="84" spans="2:36" ht="15.75" customHeight="1">
      <c r="B84" s="5"/>
      <c r="C84" s="5"/>
      <c r="R84" s="19"/>
      <c r="AJ84" s="19"/>
    </row>
    <row r="85" spans="2:36" ht="15.75" customHeight="1">
      <c r="B85" s="5"/>
      <c r="C85" s="5"/>
      <c r="R85" s="19"/>
      <c r="AJ85" s="19"/>
    </row>
    <row r="86" spans="2:36" ht="15.75" customHeight="1">
      <c r="B86" s="5"/>
      <c r="C86" s="5"/>
      <c r="R86" s="19"/>
      <c r="AJ86" s="19"/>
    </row>
    <row r="87" spans="2:36" ht="15.75" customHeight="1">
      <c r="B87" s="5"/>
      <c r="C87" s="5"/>
      <c r="R87" s="19"/>
      <c r="AJ87" s="19"/>
    </row>
    <row r="88" spans="2:36" ht="15.75" customHeight="1">
      <c r="B88" s="5"/>
      <c r="C88" s="5"/>
      <c r="R88" s="19"/>
      <c r="AJ88" s="19"/>
    </row>
    <row r="89" spans="2:36" ht="15.75" customHeight="1">
      <c r="B89" s="5"/>
      <c r="C89" s="5"/>
      <c r="R89" s="19"/>
      <c r="AJ89" s="19"/>
    </row>
    <row r="90" spans="2:36" ht="15.75" customHeight="1">
      <c r="B90" s="5"/>
      <c r="C90" s="5"/>
      <c r="R90" s="19"/>
      <c r="AJ90" s="19"/>
    </row>
    <row r="91" spans="2:36" ht="15.75" customHeight="1">
      <c r="B91" s="5"/>
      <c r="C91" s="5"/>
      <c r="R91" s="19"/>
      <c r="AJ91" s="19"/>
    </row>
    <row r="92" spans="2:36" ht="15.75" customHeight="1">
      <c r="B92" s="5"/>
      <c r="C92" s="5"/>
      <c r="R92" s="19"/>
      <c r="AJ92" s="19"/>
    </row>
    <row r="93" spans="2:36" ht="15.75" customHeight="1">
      <c r="B93" s="5"/>
      <c r="C93" s="5"/>
      <c r="R93" s="19"/>
      <c r="AJ93" s="19"/>
    </row>
    <row r="94" spans="2:36" ht="15.75" customHeight="1">
      <c r="B94" s="5"/>
      <c r="C94" s="5"/>
      <c r="R94" s="19"/>
      <c r="AJ94" s="19"/>
    </row>
    <row r="95" spans="2:36" ht="15.75" customHeight="1">
      <c r="B95" s="5"/>
      <c r="C95" s="5"/>
      <c r="R95" s="19"/>
      <c r="AJ95" s="19"/>
    </row>
    <row r="96" spans="2:36" ht="15.75" customHeight="1">
      <c r="B96" s="5"/>
      <c r="C96" s="5"/>
      <c r="R96" s="19"/>
      <c r="AJ96" s="19"/>
    </row>
    <row r="97" spans="2:36" ht="15.75" customHeight="1">
      <c r="B97" s="5"/>
      <c r="C97" s="5"/>
      <c r="R97" s="19"/>
      <c r="AJ97" s="19"/>
    </row>
    <row r="98" spans="2:36" ht="15.75" customHeight="1">
      <c r="B98" s="5"/>
      <c r="C98" s="5"/>
      <c r="R98" s="19"/>
      <c r="AJ98" s="19"/>
    </row>
    <row r="99" spans="2:36" ht="15.75" customHeight="1">
      <c r="B99" s="5"/>
      <c r="C99" s="5"/>
      <c r="R99" s="19"/>
      <c r="AJ99" s="19"/>
    </row>
    <row r="100" spans="2:36" ht="15.75" customHeight="1">
      <c r="B100" s="5"/>
      <c r="C100" s="5"/>
      <c r="R100" s="19"/>
      <c r="AJ100" s="19"/>
    </row>
    <row r="101" spans="2:36" ht="15.75" customHeight="1">
      <c r="B101" s="5"/>
      <c r="C101" s="5"/>
      <c r="R101" s="19"/>
      <c r="AJ101" s="19"/>
    </row>
    <row r="102" spans="2:36" ht="15.75" customHeight="1">
      <c r="B102" s="5"/>
      <c r="C102" s="5"/>
      <c r="R102" s="19"/>
      <c r="AJ102" s="19"/>
    </row>
    <row r="103" spans="2:36" ht="15.75" customHeight="1">
      <c r="B103" s="5"/>
      <c r="C103" s="5"/>
      <c r="R103" s="19"/>
      <c r="AJ103" s="19"/>
    </row>
    <row r="104" spans="2:36" ht="15.75" customHeight="1">
      <c r="B104" s="5"/>
      <c r="C104" s="5"/>
      <c r="R104" s="19"/>
      <c r="AJ104" s="19"/>
    </row>
    <row r="105" spans="2:36" ht="15.75" customHeight="1">
      <c r="B105" s="5"/>
      <c r="C105" s="5"/>
      <c r="R105" s="19"/>
      <c r="AJ105" s="19"/>
    </row>
    <row r="106" spans="2:36" ht="15.75" customHeight="1">
      <c r="B106" s="5"/>
      <c r="C106" s="5"/>
      <c r="R106" s="19"/>
      <c r="AJ106" s="19"/>
    </row>
    <row r="107" spans="2:36" ht="15.75" customHeight="1">
      <c r="B107" s="5"/>
      <c r="C107" s="5"/>
      <c r="R107" s="19"/>
      <c r="AJ107" s="19"/>
    </row>
    <row r="108" spans="2:36" ht="15.75" customHeight="1">
      <c r="B108" s="5"/>
      <c r="C108" s="5"/>
      <c r="R108" s="19"/>
      <c r="AJ108" s="19"/>
    </row>
    <row r="109" spans="2:36" ht="15.75" customHeight="1">
      <c r="B109" s="5"/>
      <c r="C109" s="5"/>
      <c r="R109" s="19"/>
      <c r="AJ109" s="19"/>
    </row>
    <row r="110" spans="2:36" ht="15.75" customHeight="1">
      <c r="B110" s="5"/>
      <c r="C110" s="5"/>
      <c r="R110" s="19"/>
      <c r="AJ110" s="19"/>
    </row>
    <row r="111" spans="2:36" ht="15.75" customHeight="1">
      <c r="B111" s="5"/>
      <c r="C111" s="5"/>
      <c r="R111" s="19"/>
      <c r="AJ111" s="19"/>
    </row>
    <row r="112" spans="2:36" ht="15.75" customHeight="1">
      <c r="B112" s="5"/>
      <c r="C112" s="5"/>
      <c r="R112" s="19"/>
      <c r="AJ112" s="19"/>
    </row>
    <row r="113" spans="2:36" ht="15.75" customHeight="1">
      <c r="B113" s="5"/>
      <c r="C113" s="5"/>
      <c r="R113" s="19"/>
      <c r="AJ113" s="19"/>
    </row>
    <row r="114" spans="2:36" ht="15.75" customHeight="1">
      <c r="B114" s="5"/>
      <c r="C114" s="5"/>
      <c r="R114" s="19"/>
      <c r="AJ114" s="19"/>
    </row>
    <row r="115" spans="2:36" ht="15.75" customHeight="1">
      <c r="B115" s="5"/>
      <c r="C115" s="5"/>
      <c r="R115" s="19"/>
      <c r="AJ115" s="19"/>
    </row>
    <row r="116" spans="2:36" ht="15.75" customHeight="1">
      <c r="B116" s="5"/>
      <c r="C116" s="5"/>
      <c r="R116" s="19"/>
      <c r="AJ116" s="19"/>
    </row>
    <row r="117" spans="2:36" ht="15.75" customHeight="1">
      <c r="B117" s="5"/>
      <c r="C117" s="5"/>
      <c r="R117" s="19"/>
      <c r="AJ117" s="19"/>
    </row>
    <row r="118" spans="2:36" ht="15.75" customHeight="1">
      <c r="B118" s="5"/>
      <c r="C118" s="5"/>
      <c r="R118" s="19"/>
      <c r="AJ118" s="19"/>
    </row>
    <row r="119" spans="2:36" ht="15.75" customHeight="1">
      <c r="B119" s="5"/>
      <c r="C119" s="5"/>
      <c r="R119" s="19"/>
      <c r="AJ119" s="19"/>
    </row>
    <row r="120" spans="2:36" ht="15.75" customHeight="1">
      <c r="B120" s="5"/>
      <c r="C120" s="5"/>
      <c r="R120" s="19"/>
      <c r="AJ120" s="19"/>
    </row>
    <row r="121" spans="2:36" ht="15.75" customHeight="1">
      <c r="B121" s="5"/>
      <c r="C121" s="5"/>
      <c r="R121" s="19"/>
      <c r="AJ121" s="19"/>
    </row>
    <row r="122" spans="2:36" ht="15.75" customHeight="1">
      <c r="B122" s="5"/>
      <c r="C122" s="5"/>
      <c r="R122" s="19"/>
      <c r="AJ122" s="19"/>
    </row>
    <row r="123" spans="2:36" ht="15.75" customHeight="1">
      <c r="B123" s="5"/>
      <c r="C123" s="5"/>
      <c r="R123" s="19"/>
      <c r="AJ123" s="19"/>
    </row>
    <row r="124" spans="2:36" ht="15.75" customHeight="1">
      <c r="B124" s="5"/>
      <c r="C124" s="5"/>
      <c r="R124" s="19"/>
      <c r="AJ124" s="19"/>
    </row>
    <row r="125" spans="2:36" ht="15.75" customHeight="1">
      <c r="B125" s="5"/>
      <c r="C125" s="5"/>
      <c r="R125" s="19"/>
      <c r="AJ125" s="19"/>
    </row>
    <row r="126" spans="2:36" ht="15.75" customHeight="1">
      <c r="B126" s="5"/>
      <c r="C126" s="5"/>
      <c r="R126" s="19"/>
      <c r="AJ126" s="19"/>
    </row>
    <row r="127" spans="2:36" ht="15.75" customHeight="1">
      <c r="B127" s="5"/>
      <c r="C127" s="5"/>
      <c r="R127" s="19"/>
      <c r="AJ127" s="19"/>
    </row>
    <row r="128" spans="2:36" ht="15.75" customHeight="1">
      <c r="B128" s="5"/>
      <c r="C128" s="5"/>
      <c r="R128" s="19"/>
      <c r="AJ128" s="19"/>
    </row>
    <row r="129" spans="2:36" ht="15.75" customHeight="1">
      <c r="B129" s="5"/>
      <c r="C129" s="5"/>
      <c r="R129" s="19"/>
      <c r="AJ129" s="19"/>
    </row>
    <row r="130" spans="2:36" ht="15.75" customHeight="1">
      <c r="B130" s="5"/>
      <c r="C130" s="5"/>
      <c r="R130" s="19"/>
      <c r="AJ130" s="19"/>
    </row>
    <row r="131" spans="2:36" ht="15.75" customHeight="1">
      <c r="B131" s="5"/>
      <c r="C131" s="5"/>
      <c r="R131" s="19"/>
      <c r="AJ131" s="19"/>
    </row>
    <row r="132" spans="2:36" ht="15.75" customHeight="1">
      <c r="B132" s="5"/>
      <c r="C132" s="5"/>
      <c r="R132" s="19"/>
      <c r="AJ132" s="19"/>
    </row>
    <row r="133" spans="2:36" ht="15.75" customHeight="1">
      <c r="B133" s="5"/>
      <c r="C133" s="5"/>
      <c r="R133" s="19"/>
      <c r="AJ133" s="19"/>
    </row>
    <row r="134" spans="2:36" ht="15.75" customHeight="1">
      <c r="B134" s="5"/>
      <c r="C134" s="5"/>
      <c r="R134" s="19"/>
      <c r="AJ134" s="19"/>
    </row>
    <row r="135" spans="2:36" ht="15.75" customHeight="1">
      <c r="B135" s="5"/>
      <c r="C135" s="5"/>
      <c r="R135" s="19"/>
      <c r="AJ135" s="19"/>
    </row>
    <row r="136" spans="2:36" ht="15.75" customHeight="1">
      <c r="B136" s="5"/>
      <c r="C136" s="5"/>
      <c r="R136" s="19"/>
      <c r="AJ136" s="19"/>
    </row>
    <row r="137" spans="2:36" ht="15.75" customHeight="1">
      <c r="B137" s="5"/>
      <c r="C137" s="5"/>
      <c r="R137" s="19"/>
      <c r="AJ137" s="19"/>
    </row>
    <row r="138" spans="2:36" ht="15.75" customHeight="1">
      <c r="B138" s="5"/>
      <c r="C138" s="5"/>
      <c r="R138" s="19"/>
      <c r="AJ138" s="19"/>
    </row>
    <row r="139" spans="2:36" ht="15.75" customHeight="1">
      <c r="B139" s="5"/>
      <c r="C139" s="5"/>
      <c r="R139" s="19"/>
      <c r="AJ139" s="19"/>
    </row>
    <row r="140" spans="2:36" ht="15.75" customHeight="1">
      <c r="B140" s="5"/>
      <c r="C140" s="5"/>
      <c r="R140" s="19"/>
      <c r="AJ140" s="19"/>
    </row>
    <row r="141" spans="2:36" ht="15.75" customHeight="1">
      <c r="B141" s="5"/>
      <c r="C141" s="5"/>
      <c r="R141" s="19"/>
      <c r="AJ141" s="19"/>
    </row>
    <row r="142" spans="2:36" ht="15.75" customHeight="1">
      <c r="B142" s="5"/>
      <c r="C142" s="5"/>
      <c r="R142" s="19"/>
      <c r="AJ142" s="19"/>
    </row>
    <row r="143" spans="2:36" ht="15.75" customHeight="1">
      <c r="B143" s="5"/>
      <c r="C143" s="5"/>
      <c r="R143" s="19"/>
      <c r="AJ143" s="19"/>
    </row>
    <row r="144" spans="2:36" ht="15.75" customHeight="1">
      <c r="B144" s="5"/>
      <c r="C144" s="5"/>
      <c r="R144" s="19"/>
      <c r="AJ144" s="19"/>
    </row>
    <row r="145" spans="2:36" ht="15.75" customHeight="1">
      <c r="B145" s="5"/>
      <c r="C145" s="5"/>
      <c r="R145" s="19"/>
      <c r="AJ145" s="19"/>
    </row>
    <row r="146" spans="2:36" ht="15.75" customHeight="1">
      <c r="B146" s="5"/>
      <c r="C146" s="5"/>
      <c r="R146" s="19"/>
      <c r="AJ146" s="19"/>
    </row>
    <row r="147" spans="2:36" ht="15.75" customHeight="1">
      <c r="B147" s="5"/>
      <c r="C147" s="5"/>
      <c r="R147" s="19"/>
      <c r="AJ147" s="19"/>
    </row>
    <row r="148" spans="2:36" ht="15.75" customHeight="1">
      <c r="B148" s="5"/>
      <c r="C148" s="5"/>
      <c r="R148" s="19"/>
      <c r="AJ148" s="19"/>
    </row>
    <row r="149" spans="2:36" ht="15.75" customHeight="1">
      <c r="B149" s="5"/>
      <c r="C149" s="5"/>
      <c r="R149" s="19"/>
      <c r="AJ149" s="19"/>
    </row>
    <row r="150" spans="2:36" ht="15.75" customHeight="1">
      <c r="B150" s="5"/>
      <c r="C150" s="5"/>
      <c r="R150" s="19"/>
      <c r="AJ150" s="19"/>
    </row>
    <row r="151" spans="2:36" ht="15.75" customHeight="1">
      <c r="B151" s="5"/>
      <c r="C151" s="5"/>
      <c r="R151" s="19"/>
      <c r="AJ151" s="19"/>
    </row>
    <row r="152" spans="2:36" ht="15.75" customHeight="1">
      <c r="B152" s="5"/>
      <c r="C152" s="5"/>
      <c r="R152" s="19"/>
      <c r="AJ152" s="19"/>
    </row>
    <row r="153" spans="2:36" ht="15.75" customHeight="1">
      <c r="B153" s="5"/>
      <c r="C153" s="5"/>
      <c r="R153" s="19"/>
      <c r="AJ153" s="19"/>
    </row>
    <row r="154" spans="2:36" ht="15.75" customHeight="1">
      <c r="B154" s="5"/>
      <c r="C154" s="5"/>
      <c r="R154" s="19"/>
      <c r="AJ154" s="19"/>
    </row>
    <row r="155" spans="2:36" ht="15.75" customHeight="1">
      <c r="B155" s="5"/>
      <c r="C155" s="5"/>
      <c r="R155" s="19"/>
      <c r="AJ155" s="19"/>
    </row>
    <row r="156" spans="2:36" ht="15.75" customHeight="1">
      <c r="B156" s="5"/>
      <c r="C156" s="5"/>
      <c r="R156" s="19"/>
      <c r="AJ156" s="19"/>
    </row>
    <row r="157" spans="2:36" ht="15.75" customHeight="1">
      <c r="B157" s="5"/>
      <c r="C157" s="5"/>
      <c r="R157" s="19"/>
      <c r="AJ157" s="19"/>
    </row>
    <row r="158" spans="2:36" ht="15.75" customHeight="1">
      <c r="B158" s="5"/>
      <c r="C158" s="5"/>
      <c r="R158" s="19"/>
      <c r="AJ158" s="19"/>
    </row>
    <row r="159" spans="2:36" ht="15.75" customHeight="1">
      <c r="B159" s="5"/>
      <c r="C159" s="5"/>
      <c r="R159" s="19"/>
      <c r="AJ159" s="19"/>
    </row>
    <row r="160" spans="2:36" ht="15.75" customHeight="1">
      <c r="B160" s="5"/>
      <c r="C160" s="5"/>
      <c r="R160" s="19"/>
      <c r="AJ160" s="19"/>
    </row>
    <row r="161" spans="2:36" ht="15.75" customHeight="1">
      <c r="B161" s="5"/>
      <c r="C161" s="5"/>
      <c r="R161" s="19"/>
      <c r="AJ161" s="19"/>
    </row>
    <row r="162" spans="2:36" ht="15.75" customHeight="1">
      <c r="B162" s="5"/>
      <c r="C162" s="5"/>
      <c r="R162" s="19"/>
      <c r="AJ162" s="19"/>
    </row>
    <row r="163" spans="2:36" ht="15.75" customHeight="1">
      <c r="B163" s="5"/>
      <c r="C163" s="5"/>
      <c r="R163" s="19"/>
      <c r="AJ163" s="19"/>
    </row>
    <row r="164" spans="2:36" ht="15.75" customHeight="1">
      <c r="B164" s="5"/>
      <c r="C164" s="5"/>
      <c r="R164" s="19"/>
      <c r="AJ164" s="19"/>
    </row>
    <row r="165" spans="2:36" ht="15.75" customHeight="1">
      <c r="B165" s="5"/>
      <c r="C165" s="5"/>
      <c r="R165" s="19"/>
      <c r="AJ165" s="19"/>
    </row>
    <row r="166" spans="2:36" ht="15.75" customHeight="1">
      <c r="B166" s="5"/>
      <c r="C166" s="5"/>
      <c r="R166" s="19"/>
      <c r="AJ166" s="19"/>
    </row>
    <row r="167" spans="2:36" ht="15.75" customHeight="1">
      <c r="B167" s="5"/>
      <c r="C167" s="5"/>
      <c r="R167" s="19"/>
      <c r="AJ167" s="19"/>
    </row>
    <row r="168" spans="2:36" ht="15.75" customHeight="1">
      <c r="B168" s="5"/>
      <c r="C168" s="5"/>
      <c r="R168" s="19"/>
      <c r="AJ168" s="19"/>
    </row>
    <row r="169" spans="2:36" ht="15.75" customHeight="1">
      <c r="B169" s="5"/>
      <c r="C169" s="5"/>
      <c r="R169" s="19"/>
      <c r="AJ169" s="19"/>
    </row>
    <row r="170" spans="2:36" ht="15.75" customHeight="1">
      <c r="B170" s="5"/>
      <c r="C170" s="5"/>
      <c r="R170" s="19"/>
      <c r="AJ170" s="19"/>
    </row>
    <row r="171" spans="2:36" ht="15.75" customHeight="1">
      <c r="B171" s="5"/>
      <c r="C171" s="5"/>
      <c r="R171" s="19"/>
      <c r="AJ171" s="19"/>
    </row>
    <row r="172" spans="2:36" ht="15.75" customHeight="1">
      <c r="B172" s="5"/>
      <c r="C172" s="5"/>
      <c r="R172" s="19"/>
      <c r="AJ172" s="19"/>
    </row>
    <row r="173" spans="2:36" ht="15.75" customHeight="1">
      <c r="B173" s="5"/>
      <c r="C173" s="5"/>
      <c r="R173" s="19"/>
      <c r="AJ173" s="19"/>
    </row>
    <row r="174" spans="2:36" ht="15.75" customHeight="1">
      <c r="B174" s="5"/>
      <c r="C174" s="5"/>
      <c r="R174" s="19"/>
      <c r="AJ174" s="19"/>
    </row>
    <row r="175" spans="2:36" ht="15.75" customHeight="1">
      <c r="B175" s="5"/>
      <c r="C175" s="5"/>
      <c r="R175" s="19"/>
      <c r="AJ175" s="19"/>
    </row>
    <row r="176" spans="2:36" ht="15.75" customHeight="1">
      <c r="B176" s="5"/>
      <c r="C176" s="5"/>
      <c r="R176" s="19"/>
      <c r="AJ176" s="19"/>
    </row>
    <row r="177" spans="2:36" ht="15.75" customHeight="1">
      <c r="B177" s="5"/>
      <c r="C177" s="5"/>
      <c r="R177" s="19"/>
      <c r="AJ177" s="19"/>
    </row>
    <row r="178" spans="2:36" ht="15.75" customHeight="1">
      <c r="B178" s="5"/>
      <c r="C178" s="5"/>
      <c r="R178" s="19"/>
      <c r="AJ178" s="19"/>
    </row>
    <row r="179" spans="2:36" ht="15.75" customHeight="1">
      <c r="B179" s="5"/>
      <c r="C179" s="5"/>
      <c r="R179" s="19"/>
      <c r="AJ179" s="19"/>
    </row>
    <row r="180" spans="2:36" ht="15.75" customHeight="1">
      <c r="B180" s="5"/>
      <c r="C180" s="5"/>
      <c r="R180" s="19"/>
      <c r="AJ180" s="19"/>
    </row>
    <row r="181" spans="2:36" ht="15.75" customHeight="1">
      <c r="B181" s="5"/>
      <c r="C181" s="5"/>
      <c r="R181" s="19"/>
      <c r="AJ181" s="19"/>
    </row>
    <row r="182" spans="2:36" ht="15.75" customHeight="1">
      <c r="B182" s="5"/>
      <c r="C182" s="5"/>
      <c r="R182" s="19"/>
      <c r="AJ182" s="19"/>
    </row>
    <row r="183" spans="2:36" ht="15.75" customHeight="1">
      <c r="B183" s="5"/>
      <c r="C183" s="5"/>
      <c r="R183" s="19"/>
      <c r="AJ183" s="19"/>
    </row>
    <row r="184" spans="2:36" ht="15.75" customHeight="1">
      <c r="B184" s="5"/>
      <c r="C184" s="5"/>
      <c r="R184" s="19"/>
      <c r="AJ184" s="19"/>
    </row>
    <row r="185" spans="2:36" ht="15.75" customHeight="1">
      <c r="B185" s="5"/>
      <c r="C185" s="5"/>
      <c r="R185" s="19"/>
      <c r="AJ185" s="19"/>
    </row>
    <row r="186" spans="2:36" ht="15.75" customHeight="1">
      <c r="B186" s="5"/>
      <c r="C186" s="5"/>
      <c r="R186" s="19"/>
      <c r="AJ186" s="19"/>
    </row>
    <row r="187" spans="2:36" ht="15.75" customHeight="1">
      <c r="B187" s="5"/>
      <c r="C187" s="5"/>
      <c r="R187" s="19"/>
      <c r="AJ187" s="19"/>
    </row>
    <row r="188" spans="2:36" ht="15.75" customHeight="1">
      <c r="B188" s="5"/>
      <c r="C188" s="5"/>
      <c r="R188" s="19"/>
      <c r="AJ188" s="19"/>
    </row>
    <row r="189" spans="2:36" ht="15.75" customHeight="1">
      <c r="B189" s="5"/>
      <c r="C189" s="5"/>
      <c r="R189" s="19"/>
      <c r="AJ189" s="19"/>
    </row>
    <row r="190" spans="2:36" ht="15.75" customHeight="1">
      <c r="B190" s="5"/>
      <c r="C190" s="5"/>
      <c r="R190" s="19"/>
      <c r="AJ190" s="19"/>
    </row>
    <row r="191" spans="2:36" ht="15.75" customHeight="1">
      <c r="B191" s="5"/>
      <c r="C191" s="5"/>
      <c r="R191" s="19"/>
      <c r="AJ191" s="19"/>
    </row>
    <row r="192" spans="2:36" ht="15.75" customHeight="1">
      <c r="B192" s="5"/>
      <c r="C192" s="5"/>
      <c r="R192" s="19"/>
      <c r="AJ192" s="19"/>
    </row>
    <row r="193" spans="2:36" ht="15.75" customHeight="1">
      <c r="B193" s="5"/>
      <c r="C193" s="5"/>
      <c r="R193" s="19"/>
      <c r="AJ193" s="19"/>
    </row>
    <row r="194" spans="2:36" ht="15.75" customHeight="1">
      <c r="B194" s="5"/>
      <c r="C194" s="5"/>
      <c r="R194" s="19"/>
      <c r="AJ194" s="19"/>
    </row>
    <row r="195" spans="2:36" ht="15.75" customHeight="1">
      <c r="B195" s="5"/>
      <c r="C195" s="5"/>
      <c r="R195" s="19"/>
      <c r="AJ195" s="19"/>
    </row>
    <row r="196" spans="2:36" ht="15.75" customHeight="1">
      <c r="B196" s="5"/>
      <c r="C196" s="5"/>
      <c r="R196" s="19"/>
      <c r="AJ196" s="19"/>
    </row>
    <row r="197" spans="2:36" ht="15.75" customHeight="1">
      <c r="B197" s="5"/>
      <c r="C197" s="5"/>
      <c r="R197" s="19"/>
      <c r="AJ197" s="19"/>
    </row>
    <row r="198" spans="2:36" ht="15.75" customHeight="1">
      <c r="B198" s="5"/>
      <c r="C198" s="5"/>
      <c r="R198" s="19"/>
      <c r="AJ198" s="19"/>
    </row>
    <row r="199" spans="2:36" ht="15.75" customHeight="1">
      <c r="B199" s="5"/>
      <c r="C199" s="5"/>
      <c r="R199" s="19"/>
      <c r="AJ199" s="19"/>
    </row>
    <row r="200" spans="2:36" ht="15.75" customHeight="1">
      <c r="B200" s="5"/>
      <c r="C200" s="5"/>
      <c r="R200" s="19"/>
      <c r="AJ200" s="19"/>
    </row>
    <row r="201" spans="2:36" ht="15.75" customHeight="1">
      <c r="B201" s="5"/>
      <c r="C201" s="5"/>
      <c r="R201" s="19"/>
      <c r="AJ201" s="19"/>
    </row>
    <row r="202" spans="2:36" ht="15.75" customHeight="1">
      <c r="B202" s="5"/>
      <c r="C202" s="5"/>
      <c r="R202" s="19"/>
      <c r="AJ202" s="19"/>
    </row>
    <row r="203" spans="2:36" ht="15.75" customHeight="1">
      <c r="B203" s="5"/>
      <c r="C203" s="5"/>
      <c r="R203" s="19"/>
      <c r="AJ203" s="19"/>
    </row>
    <row r="204" spans="2:36" ht="15.75" customHeight="1">
      <c r="B204" s="5"/>
      <c r="C204" s="5"/>
      <c r="R204" s="19"/>
      <c r="AJ204" s="19"/>
    </row>
    <row r="205" spans="2:36" ht="15.75" customHeight="1">
      <c r="B205" s="5"/>
      <c r="C205" s="5"/>
      <c r="R205" s="19"/>
      <c r="AJ205" s="19"/>
    </row>
    <row r="206" spans="2:36" ht="15.75" customHeight="1">
      <c r="B206" s="5"/>
      <c r="C206" s="5"/>
      <c r="R206" s="19"/>
      <c r="AJ206" s="19"/>
    </row>
    <row r="207" spans="2:36" ht="15.75" customHeight="1">
      <c r="B207" s="5"/>
      <c r="C207" s="5"/>
      <c r="R207" s="19"/>
      <c r="AJ207" s="19"/>
    </row>
    <row r="208" spans="2:36" ht="15.75" customHeight="1">
      <c r="B208" s="5"/>
      <c r="C208" s="5"/>
      <c r="R208" s="19"/>
      <c r="AJ208" s="19"/>
    </row>
    <row r="209" spans="2:36" ht="15.75" customHeight="1">
      <c r="B209" s="5"/>
      <c r="C209" s="5"/>
      <c r="R209" s="19"/>
      <c r="AJ209" s="19"/>
    </row>
    <row r="210" spans="2:36" ht="15.75" customHeight="1">
      <c r="B210" s="5"/>
      <c r="C210" s="5"/>
      <c r="R210" s="19"/>
      <c r="AJ210" s="19"/>
    </row>
    <row r="211" spans="2:36" ht="15.75" customHeight="1">
      <c r="B211" s="5"/>
      <c r="C211" s="5"/>
      <c r="R211" s="19"/>
      <c r="AJ211" s="19"/>
    </row>
    <row r="212" spans="2:36" ht="15.75" customHeight="1">
      <c r="B212" s="5"/>
      <c r="C212" s="5"/>
      <c r="R212" s="19"/>
      <c r="AJ212" s="19"/>
    </row>
    <row r="213" spans="2:36" ht="15.75" customHeight="1">
      <c r="B213" s="5"/>
      <c r="C213" s="5"/>
      <c r="R213" s="19"/>
      <c r="AJ213" s="19"/>
    </row>
    <row r="214" spans="2:36" ht="15.75" customHeight="1">
      <c r="B214" s="5"/>
      <c r="C214" s="5"/>
      <c r="R214" s="19"/>
      <c r="AJ214" s="19"/>
    </row>
    <row r="215" spans="2:36" ht="15.75" customHeight="1">
      <c r="B215" s="5"/>
      <c r="C215" s="5"/>
      <c r="R215" s="19"/>
      <c r="AJ215" s="19"/>
    </row>
    <row r="216" spans="2:36" ht="15.75" customHeight="1">
      <c r="B216" s="5"/>
      <c r="C216" s="5"/>
      <c r="R216" s="19"/>
      <c r="AJ216" s="19"/>
    </row>
    <row r="217" spans="2:36" ht="15.75" customHeight="1">
      <c r="B217" s="5"/>
      <c r="C217" s="5"/>
      <c r="R217" s="19"/>
      <c r="AJ217" s="19"/>
    </row>
    <row r="218" spans="2:36" ht="15.75" customHeight="1">
      <c r="B218" s="5"/>
      <c r="C218" s="5"/>
      <c r="R218" s="19"/>
      <c r="AJ218" s="19"/>
    </row>
    <row r="219" spans="2:36" ht="15.75" customHeight="1">
      <c r="B219" s="5"/>
      <c r="C219" s="5"/>
      <c r="R219" s="19"/>
      <c r="AJ219" s="19"/>
    </row>
    <row r="220" spans="2:36" ht="15.75" customHeight="1">
      <c r="B220" s="5"/>
      <c r="C220" s="5"/>
      <c r="R220" s="19"/>
      <c r="AJ220" s="19"/>
    </row>
    <row r="221" spans="2:36" ht="15.75" customHeight="1">
      <c r="B221" s="5"/>
      <c r="C221" s="5"/>
      <c r="R221" s="19"/>
      <c r="AJ221" s="19"/>
    </row>
    <row r="222" spans="2:36" ht="15.75" customHeight="1">
      <c r="B222" s="5"/>
      <c r="C222" s="5"/>
      <c r="R222" s="19"/>
      <c r="AJ222" s="19"/>
    </row>
    <row r="223" spans="2:36" ht="15.75" customHeight="1">
      <c r="B223" s="5"/>
      <c r="C223" s="5"/>
      <c r="R223" s="19"/>
      <c r="AJ223" s="19"/>
    </row>
    <row r="224" spans="2:36" ht="15.75" customHeight="1">
      <c r="B224" s="5"/>
      <c r="C224" s="5"/>
      <c r="R224" s="19"/>
      <c r="AJ224" s="19"/>
    </row>
    <row r="225" spans="2:36" ht="15.75" customHeight="1">
      <c r="B225" s="5"/>
      <c r="C225" s="5"/>
      <c r="R225" s="19"/>
      <c r="AJ225" s="19"/>
    </row>
    <row r="226" spans="2:36" ht="15.75" customHeight="1">
      <c r="B226" s="5"/>
      <c r="C226" s="5"/>
      <c r="R226" s="19"/>
      <c r="AJ226" s="19"/>
    </row>
    <row r="227" spans="2:36" ht="15.75" customHeight="1">
      <c r="B227" s="5"/>
      <c r="C227" s="5"/>
      <c r="R227" s="19"/>
      <c r="AJ227" s="19"/>
    </row>
    <row r="228" spans="2:36" ht="15.75" customHeight="1">
      <c r="B228" s="5"/>
      <c r="C228" s="5"/>
      <c r="R228" s="19"/>
      <c r="AJ228" s="19"/>
    </row>
    <row r="229" spans="2:36" ht="15.75" customHeight="1">
      <c r="B229" s="5"/>
      <c r="C229" s="5"/>
      <c r="R229" s="19"/>
      <c r="AJ229" s="19"/>
    </row>
    <row r="230" spans="2:36" ht="15.75" customHeight="1">
      <c r="B230" s="5"/>
      <c r="C230" s="5"/>
      <c r="R230" s="19"/>
      <c r="AJ230" s="19"/>
    </row>
    <row r="231" spans="2:36" ht="15.75" customHeight="1">
      <c r="B231" s="5"/>
      <c r="C231" s="5"/>
      <c r="R231" s="19"/>
      <c r="AJ231" s="19"/>
    </row>
    <row r="232" spans="2:36" ht="15.75" customHeight="1">
      <c r="B232" s="5"/>
      <c r="C232" s="5"/>
      <c r="R232" s="19"/>
      <c r="AJ232" s="19"/>
    </row>
    <row r="233" spans="2:36" ht="15.75" customHeight="1">
      <c r="B233" s="5"/>
      <c r="C233" s="5"/>
      <c r="R233" s="19"/>
      <c r="AJ233" s="19"/>
    </row>
    <row r="234" spans="2:36" ht="15.75" customHeight="1">
      <c r="B234" s="5"/>
      <c r="C234" s="5"/>
      <c r="R234" s="19"/>
      <c r="AJ234" s="19"/>
    </row>
    <row r="235" spans="2:36" ht="15.75" customHeight="1">
      <c r="B235" s="5"/>
      <c r="C235" s="5"/>
      <c r="R235" s="19"/>
      <c r="AJ235" s="19"/>
    </row>
    <row r="236" spans="2:36" ht="15.75" customHeight="1">
      <c r="B236" s="5"/>
      <c r="C236" s="5"/>
      <c r="R236" s="19"/>
      <c r="AJ236" s="19"/>
    </row>
    <row r="237" spans="2:36" ht="15.75" customHeight="1">
      <c r="B237" s="5"/>
      <c r="C237" s="5"/>
      <c r="R237" s="19"/>
      <c r="AJ237" s="19"/>
    </row>
    <row r="238" spans="2:36" ht="15.75" customHeight="1">
      <c r="B238" s="5"/>
      <c r="C238" s="5"/>
      <c r="R238" s="19"/>
      <c r="AJ238" s="19"/>
    </row>
    <row r="239" spans="2:36" ht="15.75" customHeight="1">
      <c r="B239" s="5"/>
      <c r="C239" s="5"/>
      <c r="R239" s="19"/>
      <c r="AJ239" s="19"/>
    </row>
    <row r="240" spans="2:36" ht="15.75" customHeight="1">
      <c r="B240" s="5"/>
      <c r="C240" s="5"/>
      <c r="R240" s="19"/>
      <c r="AJ240" s="19"/>
    </row>
    <row r="241" spans="2:36" ht="15.75" customHeight="1">
      <c r="B241" s="5"/>
      <c r="C241" s="5"/>
      <c r="R241" s="19"/>
      <c r="AJ241" s="19"/>
    </row>
    <row r="242" spans="2:36" ht="15.75" customHeight="1">
      <c r="B242" s="5"/>
      <c r="C242" s="5"/>
      <c r="R242" s="19"/>
      <c r="AJ242" s="19"/>
    </row>
    <row r="243" spans="2:36" ht="15.75" customHeight="1">
      <c r="B243" s="5"/>
      <c r="C243" s="5"/>
      <c r="R243" s="19"/>
      <c r="AJ243" s="19"/>
    </row>
    <row r="244" spans="2:36" ht="15.75" customHeight="1">
      <c r="B244" s="5"/>
      <c r="C244" s="5"/>
      <c r="R244" s="19"/>
      <c r="AJ244" s="19"/>
    </row>
    <row r="245" spans="2:36" ht="15.75" customHeight="1">
      <c r="B245" s="5"/>
      <c r="C245" s="5"/>
      <c r="R245" s="19"/>
      <c r="AJ245" s="19"/>
    </row>
    <row r="246" spans="2:36" ht="15.75" customHeight="1">
      <c r="B246" s="5"/>
      <c r="C246" s="5"/>
      <c r="R246" s="19"/>
      <c r="AJ246" s="19"/>
    </row>
    <row r="247" spans="2:36" ht="15.75" customHeight="1">
      <c r="B247" s="5"/>
      <c r="C247" s="5"/>
      <c r="R247" s="19"/>
      <c r="AJ247" s="19"/>
    </row>
    <row r="248" spans="2:36" ht="15.75" customHeight="1">
      <c r="B248" s="5"/>
      <c r="C248" s="5"/>
      <c r="R248" s="19"/>
      <c r="AJ248" s="19"/>
    </row>
    <row r="249" spans="2:36" ht="15.75" customHeight="1">
      <c r="B249" s="5"/>
      <c r="C249" s="5"/>
      <c r="R249" s="19"/>
      <c r="AJ249" s="19"/>
    </row>
    <row r="250" spans="2:36" ht="15.75" customHeight="1">
      <c r="B250" s="5"/>
      <c r="C250" s="5"/>
      <c r="R250" s="19"/>
      <c r="AJ250" s="19"/>
    </row>
    <row r="251" spans="2:36" ht="15.75" customHeight="1">
      <c r="B251" s="5"/>
      <c r="C251" s="5"/>
      <c r="R251" s="19"/>
      <c r="AJ251" s="19"/>
    </row>
    <row r="252" spans="2:36" ht="15.75" customHeight="1">
      <c r="B252" s="5"/>
      <c r="C252" s="5"/>
      <c r="R252" s="19"/>
      <c r="AJ252" s="19"/>
    </row>
    <row r="253" spans="2:36" ht="15.75" customHeight="1">
      <c r="B253" s="5"/>
      <c r="C253" s="5"/>
      <c r="R253" s="19"/>
      <c r="AJ253" s="19"/>
    </row>
    <row r="254" spans="2:36" ht="15.75" customHeight="1">
      <c r="B254" s="5"/>
      <c r="C254" s="5"/>
      <c r="R254" s="19"/>
      <c r="AJ254" s="19"/>
    </row>
    <row r="255" spans="2:36" ht="15.75" customHeight="1">
      <c r="B255" s="5"/>
      <c r="C255" s="5"/>
      <c r="R255" s="19"/>
      <c r="AJ255" s="19"/>
    </row>
    <row r="256" spans="2:36" ht="15.75" customHeight="1">
      <c r="B256" s="5"/>
      <c r="C256" s="5"/>
      <c r="R256" s="19"/>
      <c r="AJ256" s="19"/>
    </row>
    <row r="257" spans="2:36" ht="15.75" customHeight="1">
      <c r="B257" s="5"/>
      <c r="C257" s="5"/>
      <c r="R257" s="19"/>
      <c r="AJ257" s="19"/>
    </row>
    <row r="258" spans="2:36" ht="15.75" customHeight="1">
      <c r="B258" s="5"/>
      <c r="C258" s="5"/>
      <c r="R258" s="19"/>
      <c r="AJ258" s="19"/>
    </row>
    <row r="259" spans="2:36" ht="15.75" customHeight="1">
      <c r="B259" s="5"/>
      <c r="C259" s="5"/>
      <c r="R259" s="19"/>
      <c r="AJ259" s="19"/>
    </row>
    <row r="260" spans="2:36" ht="15.75" customHeight="1">
      <c r="B260" s="5"/>
      <c r="C260" s="5"/>
      <c r="R260" s="19"/>
      <c r="AJ260" s="19"/>
    </row>
    <row r="261" spans="2:36" ht="15.75" customHeight="1">
      <c r="B261" s="5"/>
      <c r="C261" s="5"/>
      <c r="R261" s="19"/>
      <c r="AJ261" s="19"/>
    </row>
    <row r="262" spans="2:36" ht="15.75" customHeight="1">
      <c r="B262" s="5"/>
      <c r="C262" s="5"/>
      <c r="R262" s="19"/>
      <c r="AJ262" s="19"/>
    </row>
    <row r="263" spans="2:36" ht="15.75" customHeight="1">
      <c r="B263" s="5"/>
      <c r="C263" s="5"/>
      <c r="R263" s="19"/>
      <c r="AJ263" s="19"/>
    </row>
    <row r="264" spans="2:36" ht="15.75" customHeight="1">
      <c r="B264" s="5"/>
      <c r="C264" s="5"/>
      <c r="R264" s="19"/>
      <c r="AJ264" s="19"/>
    </row>
    <row r="265" spans="2:36" ht="15.75" customHeight="1">
      <c r="B265" s="5"/>
      <c r="C265" s="5"/>
      <c r="R265" s="19"/>
      <c r="AJ265" s="19"/>
    </row>
    <row r="266" spans="2:36" ht="15.75" customHeight="1">
      <c r="B266" s="5"/>
      <c r="C266" s="5"/>
      <c r="R266" s="19"/>
      <c r="AJ266" s="19"/>
    </row>
    <row r="267" spans="2:36" ht="15.75" customHeight="1">
      <c r="B267" s="5"/>
      <c r="C267" s="5"/>
      <c r="R267" s="19"/>
      <c r="AJ267" s="19"/>
    </row>
    <row r="268" spans="2:36" ht="15.75" customHeight="1">
      <c r="B268" s="5"/>
      <c r="C268" s="5"/>
      <c r="R268" s="19"/>
      <c r="AJ268" s="19"/>
    </row>
    <row r="269" spans="2:36" ht="15.75" customHeight="1">
      <c r="B269" s="5"/>
      <c r="C269" s="5"/>
      <c r="R269" s="19"/>
      <c r="AJ269" s="19"/>
    </row>
    <row r="270" spans="2:36" ht="15.75" customHeight="1">
      <c r="B270" s="5"/>
      <c r="C270" s="5"/>
      <c r="R270" s="19"/>
      <c r="AJ270" s="19"/>
    </row>
    <row r="271" spans="2:36" ht="15.75" customHeight="1">
      <c r="B271" s="5"/>
      <c r="C271" s="5"/>
      <c r="R271" s="19"/>
      <c r="AJ271" s="19"/>
    </row>
    <row r="272" spans="2:36" ht="15.75" customHeight="1">
      <c r="B272" s="5"/>
      <c r="C272" s="5"/>
      <c r="R272" s="19"/>
      <c r="AJ272" s="19"/>
    </row>
    <row r="273" spans="2:36" ht="15.75" customHeight="1">
      <c r="B273" s="5"/>
      <c r="C273" s="5"/>
      <c r="R273" s="19"/>
      <c r="AJ273" s="19"/>
    </row>
    <row r="274" spans="2:36" ht="15.75" customHeight="1">
      <c r="B274" s="5"/>
      <c r="C274" s="5"/>
      <c r="R274" s="19"/>
      <c r="AJ274" s="19"/>
    </row>
    <row r="275" spans="2:36" ht="15.75" customHeight="1">
      <c r="B275" s="5"/>
      <c r="C275" s="5"/>
      <c r="R275" s="19"/>
      <c r="AJ275" s="19"/>
    </row>
    <row r="276" spans="2:36" ht="15.75" customHeight="1">
      <c r="B276" s="5"/>
      <c r="C276" s="5"/>
      <c r="R276" s="19"/>
      <c r="AJ276" s="19"/>
    </row>
    <row r="277" spans="2:36" ht="15.75" customHeight="1">
      <c r="B277" s="5"/>
      <c r="C277" s="5"/>
      <c r="R277" s="19"/>
      <c r="AJ277" s="19"/>
    </row>
    <row r="278" spans="2:36" ht="15.75" customHeight="1">
      <c r="B278" s="5"/>
      <c r="C278" s="5"/>
      <c r="R278" s="19"/>
      <c r="AJ278" s="19"/>
    </row>
    <row r="279" spans="2:36" ht="15.75" customHeight="1">
      <c r="B279" s="5"/>
      <c r="C279" s="5"/>
      <c r="R279" s="19"/>
      <c r="AJ279" s="19"/>
    </row>
    <row r="280" spans="2:36" ht="15.75" customHeight="1">
      <c r="B280" s="5"/>
      <c r="C280" s="5"/>
      <c r="R280" s="19"/>
      <c r="AJ280" s="19"/>
    </row>
    <row r="281" spans="2:36" ht="15.75" customHeight="1">
      <c r="B281" s="5"/>
      <c r="C281" s="5"/>
      <c r="R281" s="19"/>
      <c r="AJ281" s="19"/>
    </row>
    <row r="282" spans="2:36" ht="15.75" customHeight="1">
      <c r="B282" s="5"/>
      <c r="C282" s="5"/>
      <c r="R282" s="19"/>
      <c r="AJ282" s="19"/>
    </row>
    <row r="283" spans="2:36" ht="15.75" customHeight="1">
      <c r="B283" s="5"/>
      <c r="C283" s="5"/>
      <c r="R283" s="19"/>
      <c r="AJ283" s="19"/>
    </row>
    <row r="284" spans="2:36" ht="15.75" customHeight="1">
      <c r="B284" s="5"/>
      <c r="C284" s="5"/>
      <c r="R284" s="19"/>
      <c r="AJ284" s="19"/>
    </row>
    <row r="285" spans="2:36" ht="15.75" customHeight="1">
      <c r="B285" s="5"/>
      <c r="C285" s="5"/>
      <c r="R285" s="19"/>
      <c r="AJ285" s="19"/>
    </row>
    <row r="286" spans="2:36" ht="15.75" customHeight="1">
      <c r="B286" s="5"/>
      <c r="C286" s="5"/>
      <c r="R286" s="19"/>
      <c r="AJ286" s="19"/>
    </row>
    <row r="287" spans="2:36" ht="15.75" customHeight="1">
      <c r="B287" s="5"/>
      <c r="C287" s="5"/>
      <c r="R287" s="19"/>
      <c r="AJ287" s="19"/>
    </row>
    <row r="288" spans="2:36" ht="15.75" customHeight="1">
      <c r="B288" s="5"/>
      <c r="C288" s="5"/>
      <c r="R288" s="19"/>
      <c r="AJ288" s="19"/>
    </row>
    <row r="289" spans="2:36" ht="15.75" customHeight="1">
      <c r="B289" s="5"/>
      <c r="C289" s="5"/>
      <c r="R289" s="19"/>
      <c r="AJ289" s="19"/>
    </row>
    <row r="290" spans="2:36" ht="15.75" customHeight="1">
      <c r="B290" s="5"/>
      <c r="C290" s="5"/>
      <c r="R290" s="19"/>
      <c r="AJ290" s="19"/>
    </row>
    <row r="291" spans="2:36" ht="15.75" customHeight="1">
      <c r="B291" s="5"/>
      <c r="C291" s="5"/>
      <c r="R291" s="19"/>
      <c r="AJ291" s="19"/>
    </row>
    <row r="292" spans="2:36" ht="15.75" customHeight="1">
      <c r="B292" s="5"/>
      <c r="C292" s="5"/>
      <c r="R292" s="19"/>
      <c r="AJ292" s="19"/>
    </row>
    <row r="293" spans="2:36" ht="15.75" customHeight="1">
      <c r="B293" s="5"/>
      <c r="C293" s="5"/>
      <c r="R293" s="19"/>
      <c r="AJ293" s="19"/>
    </row>
    <row r="294" spans="2:36" ht="15.75" customHeight="1">
      <c r="B294" s="5"/>
      <c r="C294" s="5"/>
      <c r="R294" s="19"/>
      <c r="AJ294" s="19"/>
    </row>
    <row r="295" spans="2:36" ht="15.75" customHeight="1">
      <c r="B295" s="5"/>
      <c r="C295" s="5"/>
      <c r="R295" s="19"/>
      <c r="AJ295" s="19"/>
    </row>
    <row r="296" spans="2:36" ht="15.75" customHeight="1">
      <c r="B296" s="5"/>
      <c r="C296" s="5"/>
      <c r="R296" s="19"/>
      <c r="AJ296" s="19"/>
    </row>
    <row r="297" spans="2:36" ht="15.75" customHeight="1">
      <c r="B297" s="5"/>
      <c r="C297" s="5"/>
      <c r="R297" s="19"/>
      <c r="AJ297" s="19"/>
    </row>
    <row r="298" spans="2:36" ht="15.75" customHeight="1">
      <c r="B298" s="5"/>
      <c r="C298" s="5"/>
      <c r="R298" s="19"/>
      <c r="AJ298" s="19"/>
    </row>
    <row r="299" spans="2:36" ht="15.75" customHeight="1">
      <c r="B299" s="5"/>
      <c r="C299" s="5"/>
      <c r="R299" s="19"/>
      <c r="AJ299" s="19"/>
    </row>
    <row r="300" spans="2:36" ht="15.75" customHeight="1">
      <c r="B300" s="5"/>
      <c r="C300" s="5"/>
      <c r="R300" s="19"/>
      <c r="AJ300" s="19"/>
    </row>
    <row r="301" spans="2:36" ht="15.75" customHeight="1">
      <c r="B301" s="5"/>
      <c r="C301" s="5"/>
      <c r="R301" s="19"/>
      <c r="AJ301" s="19"/>
    </row>
    <row r="302" spans="2:36" ht="15.75" customHeight="1">
      <c r="B302" s="5"/>
      <c r="C302" s="5"/>
      <c r="R302" s="19"/>
      <c r="AJ302" s="19"/>
    </row>
    <row r="303" spans="2:36" ht="15.75" customHeight="1">
      <c r="B303" s="5"/>
      <c r="C303" s="5"/>
      <c r="R303" s="19"/>
      <c r="AJ303" s="19"/>
    </row>
    <row r="304" spans="2:36" ht="15.75" customHeight="1">
      <c r="B304" s="5"/>
      <c r="C304" s="5"/>
      <c r="R304" s="19"/>
      <c r="AJ304" s="19"/>
    </row>
    <row r="305" spans="2:36" ht="15.75" customHeight="1">
      <c r="B305" s="5"/>
      <c r="C305" s="5"/>
      <c r="R305" s="19"/>
      <c r="AJ305" s="19"/>
    </row>
    <row r="306" spans="2:36" ht="15.75" customHeight="1">
      <c r="B306" s="5"/>
      <c r="C306" s="5"/>
      <c r="R306" s="19"/>
      <c r="AJ306" s="19"/>
    </row>
    <row r="307" spans="2:36" ht="15.75" customHeight="1">
      <c r="B307" s="5"/>
      <c r="C307" s="5"/>
      <c r="R307" s="19"/>
      <c r="AJ307" s="19"/>
    </row>
    <row r="308" spans="2:36" ht="15.75" customHeight="1">
      <c r="B308" s="5"/>
      <c r="C308" s="5"/>
      <c r="R308" s="19"/>
      <c r="AJ308" s="19"/>
    </row>
    <row r="309" spans="2:36" ht="15.75" customHeight="1">
      <c r="B309" s="5"/>
      <c r="C309" s="5"/>
      <c r="R309" s="19"/>
      <c r="AJ309" s="19"/>
    </row>
    <row r="310" spans="2:36" ht="15.75" customHeight="1">
      <c r="B310" s="5"/>
      <c r="C310" s="5"/>
      <c r="R310" s="19"/>
      <c r="AJ310" s="19"/>
    </row>
    <row r="311" spans="2:36" ht="15.75" customHeight="1">
      <c r="B311" s="5"/>
      <c r="C311" s="5"/>
      <c r="R311" s="19"/>
      <c r="AJ311" s="19"/>
    </row>
    <row r="312" spans="2:36" ht="15.75" customHeight="1">
      <c r="B312" s="5"/>
      <c r="C312" s="5"/>
      <c r="R312" s="19"/>
      <c r="AJ312" s="19"/>
    </row>
    <row r="313" spans="2:36" ht="15.75" customHeight="1">
      <c r="B313" s="5"/>
      <c r="C313" s="5"/>
      <c r="R313" s="19"/>
      <c r="AJ313" s="19"/>
    </row>
    <row r="314" spans="2:36" ht="15.75" customHeight="1">
      <c r="B314" s="5"/>
      <c r="C314" s="5"/>
      <c r="R314" s="19"/>
      <c r="AJ314" s="19"/>
    </row>
    <row r="315" spans="2:36" ht="15.75" customHeight="1">
      <c r="B315" s="5"/>
      <c r="C315" s="5"/>
      <c r="R315" s="19"/>
      <c r="AJ315" s="19"/>
    </row>
    <row r="316" spans="2:36" ht="15.75" customHeight="1">
      <c r="B316" s="5"/>
      <c r="C316" s="5"/>
      <c r="R316" s="19"/>
      <c r="AJ316" s="19"/>
    </row>
    <row r="317" spans="2:36" ht="15.75" customHeight="1">
      <c r="B317" s="5"/>
      <c r="C317" s="5"/>
      <c r="R317" s="19"/>
      <c r="AJ317" s="19"/>
    </row>
    <row r="318" spans="2:36" ht="15.75" customHeight="1">
      <c r="B318" s="5"/>
      <c r="C318" s="5"/>
      <c r="R318" s="19"/>
      <c r="AJ318" s="19"/>
    </row>
    <row r="319" spans="2:36" ht="15.75" customHeight="1">
      <c r="B319" s="5"/>
      <c r="C319" s="5"/>
      <c r="R319" s="19"/>
      <c r="AJ319" s="19"/>
    </row>
    <row r="320" spans="2:36" ht="15.75" customHeight="1">
      <c r="B320" s="5"/>
      <c r="C320" s="5"/>
      <c r="R320" s="19"/>
      <c r="AJ320" s="19"/>
    </row>
    <row r="321" spans="2:36" ht="15.75" customHeight="1">
      <c r="B321" s="5"/>
      <c r="C321" s="5"/>
      <c r="R321" s="19"/>
      <c r="AJ321" s="19"/>
    </row>
    <row r="322" spans="2:36" ht="15.75" customHeight="1">
      <c r="B322" s="5"/>
      <c r="C322" s="5"/>
      <c r="R322" s="19"/>
      <c r="AJ322" s="19"/>
    </row>
    <row r="323" spans="2:36" ht="15.75" customHeight="1">
      <c r="B323" s="5"/>
      <c r="C323" s="5"/>
      <c r="R323" s="19"/>
      <c r="AJ323" s="19"/>
    </row>
    <row r="324" spans="2:36" ht="15.75" customHeight="1">
      <c r="B324" s="5"/>
      <c r="C324" s="5"/>
      <c r="R324" s="19"/>
      <c r="AJ324" s="19"/>
    </row>
    <row r="325" spans="2:36" ht="15.75" customHeight="1">
      <c r="B325" s="5"/>
      <c r="C325" s="5"/>
      <c r="R325" s="19"/>
      <c r="AJ325" s="19"/>
    </row>
    <row r="326" spans="2:36" ht="15.75" customHeight="1">
      <c r="B326" s="5"/>
      <c r="C326" s="5"/>
      <c r="R326" s="19"/>
      <c r="AJ326" s="19"/>
    </row>
    <row r="327" spans="2:36" ht="15.75" customHeight="1">
      <c r="B327" s="5"/>
      <c r="C327" s="5"/>
      <c r="R327" s="19"/>
      <c r="AJ327" s="19"/>
    </row>
    <row r="328" spans="2:36" ht="15.75" customHeight="1">
      <c r="B328" s="5"/>
      <c r="C328" s="5"/>
      <c r="R328" s="19"/>
      <c r="AJ328" s="19"/>
    </row>
    <row r="329" spans="2:36" ht="15.75" customHeight="1">
      <c r="B329" s="5"/>
      <c r="C329" s="5"/>
      <c r="R329" s="19"/>
      <c r="AJ329" s="19"/>
    </row>
    <row r="330" spans="2:36" ht="15.75" customHeight="1">
      <c r="B330" s="5"/>
      <c r="C330" s="5"/>
      <c r="R330" s="19"/>
      <c r="AJ330" s="19"/>
    </row>
    <row r="331" spans="2:36" ht="15.75" customHeight="1">
      <c r="B331" s="5"/>
      <c r="C331" s="5"/>
      <c r="R331" s="19"/>
      <c r="AJ331" s="19"/>
    </row>
    <row r="332" spans="2:36" ht="15.75" customHeight="1">
      <c r="B332" s="5"/>
      <c r="C332" s="5"/>
      <c r="R332" s="19"/>
      <c r="AJ332" s="19"/>
    </row>
    <row r="333" spans="2:36" ht="15.75" customHeight="1">
      <c r="B333" s="5"/>
      <c r="C333" s="5"/>
      <c r="R333" s="19"/>
      <c r="AJ333" s="19"/>
    </row>
    <row r="334" spans="2:36" ht="15.75" customHeight="1">
      <c r="B334" s="5"/>
      <c r="C334" s="5"/>
      <c r="R334" s="19"/>
      <c r="AJ334" s="19"/>
    </row>
    <row r="335" spans="2:36" ht="15.75" customHeight="1">
      <c r="B335" s="5"/>
      <c r="C335" s="5"/>
      <c r="R335" s="19"/>
      <c r="AJ335" s="19"/>
    </row>
    <row r="336" spans="2:36" ht="15.75" customHeight="1">
      <c r="B336" s="5"/>
      <c r="C336" s="5"/>
      <c r="R336" s="19"/>
      <c r="AJ336" s="19"/>
    </row>
    <row r="337" spans="2:36" ht="15.75" customHeight="1">
      <c r="B337" s="5"/>
      <c r="C337" s="5"/>
      <c r="R337" s="19"/>
      <c r="AJ337" s="19"/>
    </row>
    <row r="338" spans="2:36" ht="15.75" customHeight="1">
      <c r="B338" s="5"/>
      <c r="C338" s="5"/>
      <c r="R338" s="19"/>
      <c r="AJ338" s="19"/>
    </row>
    <row r="339" spans="2:36" ht="15.75" customHeight="1">
      <c r="B339" s="5"/>
      <c r="C339" s="5"/>
      <c r="R339" s="19"/>
      <c r="AJ339" s="19"/>
    </row>
    <row r="340" spans="2:36" ht="15.75" customHeight="1">
      <c r="B340" s="5"/>
      <c r="C340" s="5"/>
      <c r="R340" s="19"/>
      <c r="AJ340" s="19"/>
    </row>
    <row r="341" spans="2:36" ht="15.75" customHeight="1">
      <c r="B341" s="5"/>
      <c r="C341" s="5"/>
      <c r="R341" s="19"/>
      <c r="AJ341" s="19"/>
    </row>
    <row r="342" spans="2:36" ht="15.75" customHeight="1">
      <c r="B342" s="5"/>
      <c r="C342" s="5"/>
      <c r="R342" s="19"/>
      <c r="AJ342" s="19"/>
    </row>
    <row r="343" spans="2:36" ht="15.75" customHeight="1">
      <c r="B343" s="5"/>
      <c r="C343" s="5"/>
      <c r="R343" s="19"/>
      <c r="AJ343" s="19"/>
    </row>
    <row r="344" spans="2:36" ht="15.75" customHeight="1">
      <c r="B344" s="5"/>
      <c r="C344" s="5"/>
      <c r="R344" s="19"/>
      <c r="AJ344" s="19"/>
    </row>
    <row r="345" spans="2:36" ht="15.75" customHeight="1">
      <c r="B345" s="5"/>
      <c r="C345" s="5"/>
      <c r="R345" s="19"/>
      <c r="AJ345" s="19"/>
    </row>
    <row r="346" spans="2:36" ht="15.75" customHeight="1">
      <c r="B346" s="5"/>
      <c r="C346" s="5"/>
      <c r="R346" s="19"/>
      <c r="AJ346" s="19"/>
    </row>
    <row r="347" spans="2:36" ht="15.75" customHeight="1">
      <c r="B347" s="5"/>
      <c r="C347" s="5"/>
      <c r="R347" s="19"/>
      <c r="AJ347" s="19"/>
    </row>
    <row r="348" spans="2:36" ht="15.75" customHeight="1">
      <c r="B348" s="5"/>
      <c r="C348" s="5"/>
      <c r="R348" s="19"/>
      <c r="AJ348" s="19"/>
    </row>
    <row r="349" spans="2:36" ht="15.75" customHeight="1">
      <c r="B349" s="5"/>
      <c r="C349" s="5"/>
      <c r="R349" s="19"/>
      <c r="AJ349" s="19"/>
    </row>
    <row r="350" spans="2:36" ht="15.75" customHeight="1">
      <c r="B350" s="5"/>
      <c r="C350" s="5"/>
      <c r="R350" s="19"/>
      <c r="AJ350" s="19"/>
    </row>
    <row r="351" spans="2:36" ht="15.75" customHeight="1">
      <c r="B351" s="5"/>
      <c r="C351" s="5"/>
      <c r="R351" s="19"/>
      <c r="AJ351" s="19"/>
    </row>
    <row r="352" spans="2:36" ht="15.75" customHeight="1">
      <c r="B352" s="5"/>
      <c r="C352" s="5"/>
      <c r="R352" s="19"/>
      <c r="AJ352" s="19"/>
    </row>
    <row r="353" spans="2:36" ht="15.75" customHeight="1">
      <c r="B353" s="5"/>
      <c r="C353" s="5"/>
      <c r="R353" s="19"/>
      <c r="AJ353" s="19"/>
    </row>
    <row r="354" spans="2:36" ht="15.75" customHeight="1">
      <c r="B354" s="5"/>
      <c r="C354" s="5"/>
      <c r="R354" s="19"/>
      <c r="AJ354" s="19"/>
    </row>
    <row r="355" spans="2:36" ht="15.75" customHeight="1">
      <c r="B355" s="5"/>
      <c r="C355" s="5"/>
      <c r="R355" s="19"/>
      <c r="AJ355" s="19"/>
    </row>
    <row r="356" spans="2:36" ht="15.75" customHeight="1">
      <c r="B356" s="5"/>
      <c r="C356" s="5"/>
      <c r="R356" s="19"/>
      <c r="AJ356" s="19"/>
    </row>
    <row r="357" spans="2:36" ht="15.75" customHeight="1">
      <c r="B357" s="5"/>
      <c r="C357" s="5"/>
      <c r="R357" s="19"/>
      <c r="AJ357" s="19"/>
    </row>
    <row r="358" spans="2:36" ht="15.75" customHeight="1">
      <c r="B358" s="5"/>
      <c r="C358" s="5"/>
      <c r="R358" s="19"/>
      <c r="AJ358" s="19"/>
    </row>
    <row r="359" spans="2:36" ht="15.75" customHeight="1">
      <c r="B359" s="5"/>
      <c r="C359" s="5"/>
      <c r="R359" s="19"/>
      <c r="AJ359" s="19"/>
    </row>
    <row r="360" spans="2:36" ht="15.75" customHeight="1">
      <c r="B360" s="5"/>
      <c r="C360" s="5"/>
      <c r="R360" s="19"/>
      <c r="AJ360" s="19"/>
    </row>
    <row r="361" spans="2:36" ht="15.75" customHeight="1">
      <c r="B361" s="5"/>
      <c r="C361" s="5"/>
      <c r="R361" s="19"/>
      <c r="AJ361" s="19"/>
    </row>
    <row r="362" spans="2:36" ht="15.75" customHeight="1">
      <c r="B362" s="5"/>
      <c r="C362" s="5"/>
      <c r="R362" s="19"/>
      <c r="AJ362" s="19"/>
    </row>
    <row r="363" spans="2:36" ht="15.75" customHeight="1">
      <c r="B363" s="5"/>
      <c r="C363" s="5"/>
      <c r="R363" s="19"/>
      <c r="AJ363" s="19"/>
    </row>
    <row r="364" spans="2:36" ht="15.75" customHeight="1">
      <c r="B364" s="5"/>
      <c r="C364" s="5"/>
      <c r="R364" s="19"/>
      <c r="AJ364" s="19"/>
    </row>
    <row r="365" spans="2:36" ht="15.75" customHeight="1">
      <c r="B365" s="5"/>
      <c r="C365" s="5"/>
      <c r="R365" s="19"/>
      <c r="AJ365" s="19"/>
    </row>
    <row r="366" spans="2:36" ht="15.75" customHeight="1">
      <c r="B366" s="5"/>
      <c r="C366" s="5"/>
      <c r="R366" s="19"/>
      <c r="AJ366" s="19"/>
    </row>
    <row r="367" spans="2:36" ht="15.75" customHeight="1">
      <c r="B367" s="5"/>
      <c r="C367" s="5"/>
      <c r="R367" s="19"/>
      <c r="AJ367" s="19"/>
    </row>
    <row r="368" spans="2:36" ht="15.75" customHeight="1">
      <c r="B368" s="5"/>
      <c r="C368" s="5"/>
      <c r="R368" s="19"/>
      <c r="AJ368" s="19"/>
    </row>
    <row r="369" spans="2:36" ht="15.75" customHeight="1">
      <c r="B369" s="5"/>
      <c r="C369" s="5"/>
      <c r="R369" s="19"/>
      <c r="AJ369" s="19"/>
    </row>
    <row r="370" spans="2:36" ht="15.75" customHeight="1">
      <c r="B370" s="5"/>
      <c r="C370" s="5"/>
      <c r="R370" s="19"/>
      <c r="AJ370" s="19"/>
    </row>
    <row r="371" spans="2:36" ht="15.75" customHeight="1">
      <c r="B371" s="5"/>
      <c r="C371" s="5"/>
      <c r="R371" s="19"/>
      <c r="AJ371" s="19"/>
    </row>
    <row r="372" spans="2:36" ht="15.75" customHeight="1">
      <c r="B372" s="5"/>
      <c r="C372" s="5"/>
      <c r="R372" s="19"/>
      <c r="AJ372" s="19"/>
    </row>
    <row r="373" spans="2:36" ht="15.75" customHeight="1">
      <c r="B373" s="5"/>
      <c r="C373" s="5"/>
      <c r="R373" s="19"/>
      <c r="AJ373" s="19"/>
    </row>
    <row r="374" spans="2:36" ht="15.75" customHeight="1">
      <c r="B374" s="5"/>
      <c r="C374" s="5"/>
      <c r="R374" s="19"/>
      <c r="AJ374" s="19"/>
    </row>
    <row r="375" spans="2:36" ht="15.75" customHeight="1">
      <c r="B375" s="5"/>
      <c r="C375" s="5"/>
      <c r="R375" s="19"/>
      <c r="AJ375" s="19"/>
    </row>
    <row r="376" spans="2:36" ht="15.75" customHeight="1">
      <c r="B376" s="5"/>
      <c r="C376" s="5"/>
      <c r="R376" s="19"/>
      <c r="AJ376" s="19"/>
    </row>
    <row r="377" spans="2:36" ht="15.75" customHeight="1">
      <c r="B377" s="5"/>
      <c r="C377" s="5"/>
      <c r="R377" s="19"/>
      <c r="AJ377" s="19"/>
    </row>
    <row r="378" spans="2:36" ht="15.75" customHeight="1">
      <c r="B378" s="5"/>
      <c r="C378" s="5"/>
      <c r="R378" s="19"/>
      <c r="AJ378" s="19"/>
    </row>
    <row r="379" spans="2:36" ht="15.75" customHeight="1">
      <c r="B379" s="5"/>
      <c r="C379" s="5"/>
      <c r="R379" s="19"/>
      <c r="AJ379" s="19"/>
    </row>
    <row r="380" spans="2:36" ht="15.75" customHeight="1">
      <c r="B380" s="5"/>
      <c r="C380" s="5"/>
      <c r="R380" s="19"/>
      <c r="AJ380" s="19"/>
    </row>
    <row r="381" spans="2:36" ht="15.75" customHeight="1">
      <c r="B381" s="5"/>
      <c r="C381" s="5"/>
      <c r="R381" s="19"/>
      <c r="AJ381" s="19"/>
    </row>
    <row r="382" spans="2:36" ht="15.75" customHeight="1">
      <c r="B382" s="5"/>
      <c r="C382" s="5"/>
      <c r="R382" s="19"/>
      <c r="AJ382" s="19"/>
    </row>
    <row r="383" spans="2:36" ht="15.75" customHeight="1">
      <c r="B383" s="5"/>
      <c r="C383" s="5"/>
      <c r="R383" s="19"/>
      <c r="AJ383" s="19"/>
    </row>
    <row r="384" spans="2:36" ht="15.75" customHeight="1">
      <c r="B384" s="5"/>
      <c r="C384" s="5"/>
      <c r="R384" s="19"/>
      <c r="AJ384" s="19"/>
    </row>
    <row r="385" spans="2:36" ht="15.75" customHeight="1">
      <c r="B385" s="5"/>
      <c r="C385" s="5"/>
      <c r="R385" s="19"/>
      <c r="AJ385" s="19"/>
    </row>
    <row r="386" spans="2:36" ht="15.75" customHeight="1">
      <c r="B386" s="5"/>
      <c r="C386" s="5"/>
      <c r="R386" s="19"/>
      <c r="AJ386" s="19"/>
    </row>
    <row r="387" spans="2:36" ht="15.75" customHeight="1">
      <c r="B387" s="5"/>
      <c r="C387" s="5"/>
      <c r="R387" s="19"/>
      <c r="AJ387" s="19"/>
    </row>
    <row r="388" spans="2:36" ht="15.75" customHeight="1">
      <c r="B388" s="5"/>
      <c r="C388" s="5"/>
      <c r="R388" s="19"/>
      <c r="AJ388" s="19"/>
    </row>
    <row r="389" spans="2:36" ht="15.75" customHeight="1">
      <c r="B389" s="5"/>
      <c r="C389" s="5"/>
      <c r="R389" s="19"/>
      <c r="AJ389" s="19"/>
    </row>
    <row r="390" spans="2:36" ht="15.75" customHeight="1">
      <c r="B390" s="5"/>
      <c r="C390" s="5"/>
      <c r="R390" s="19"/>
      <c r="AJ390" s="19"/>
    </row>
    <row r="391" spans="2:36" ht="15.75" customHeight="1">
      <c r="B391" s="5"/>
      <c r="C391" s="5"/>
      <c r="R391" s="19"/>
      <c r="AJ391" s="19"/>
    </row>
    <row r="392" spans="2:36" ht="15.75" customHeight="1">
      <c r="B392" s="5"/>
      <c r="C392" s="5"/>
      <c r="R392" s="19"/>
      <c r="AJ392" s="19"/>
    </row>
    <row r="393" spans="2:36" ht="15.75" customHeight="1">
      <c r="B393" s="5"/>
      <c r="C393" s="5"/>
      <c r="R393" s="19"/>
      <c r="AJ393" s="19"/>
    </row>
    <row r="394" spans="2:36" ht="15.75" customHeight="1">
      <c r="B394" s="5"/>
      <c r="C394" s="5"/>
      <c r="R394" s="19"/>
      <c r="AJ394" s="19"/>
    </row>
    <row r="395" spans="2:36" ht="15.75" customHeight="1">
      <c r="B395" s="5"/>
      <c r="C395" s="5"/>
      <c r="R395" s="19"/>
      <c r="AJ395" s="19"/>
    </row>
    <row r="396" spans="2:36" ht="15.75" customHeight="1">
      <c r="B396" s="5"/>
      <c r="C396" s="5"/>
      <c r="R396" s="19"/>
      <c r="AJ396" s="19"/>
    </row>
    <row r="397" spans="2:36" ht="15.75" customHeight="1">
      <c r="B397" s="5"/>
      <c r="C397" s="5"/>
      <c r="R397" s="19"/>
      <c r="AJ397" s="19"/>
    </row>
    <row r="398" spans="2:36" ht="15.75" customHeight="1">
      <c r="B398" s="5"/>
      <c r="C398" s="5"/>
      <c r="R398" s="19"/>
      <c r="AJ398" s="19"/>
    </row>
    <row r="399" spans="2:36" ht="15.75" customHeight="1">
      <c r="B399" s="5"/>
      <c r="C399" s="5"/>
      <c r="R399" s="19"/>
      <c r="AJ399" s="19"/>
    </row>
    <row r="400" spans="2:36" ht="15.75" customHeight="1">
      <c r="B400" s="5"/>
      <c r="C400" s="5"/>
      <c r="R400" s="19"/>
      <c r="AJ400" s="19"/>
    </row>
    <row r="401" spans="2:36" ht="15.75" customHeight="1">
      <c r="B401" s="5"/>
      <c r="C401" s="5"/>
      <c r="R401" s="19"/>
      <c r="AJ401" s="19"/>
    </row>
    <row r="402" spans="2:36" ht="15.75" customHeight="1">
      <c r="B402" s="5"/>
      <c r="C402" s="5"/>
      <c r="R402" s="19"/>
      <c r="AJ402" s="19"/>
    </row>
    <row r="403" spans="2:36" ht="15.75" customHeight="1">
      <c r="B403" s="5"/>
      <c r="C403" s="5"/>
      <c r="R403" s="19"/>
      <c r="AJ403" s="19"/>
    </row>
    <row r="404" spans="2:36" ht="15.75" customHeight="1">
      <c r="B404" s="5"/>
      <c r="C404" s="5"/>
      <c r="R404" s="19"/>
      <c r="AJ404" s="19"/>
    </row>
    <row r="405" spans="2:36" ht="15.75" customHeight="1">
      <c r="B405" s="5"/>
      <c r="C405" s="5"/>
      <c r="R405" s="19"/>
      <c r="AJ405" s="19"/>
    </row>
    <row r="406" spans="2:36" ht="15.75" customHeight="1">
      <c r="B406" s="5"/>
      <c r="C406" s="5"/>
      <c r="R406" s="19"/>
      <c r="AJ406" s="19"/>
    </row>
    <row r="407" spans="2:36" ht="15.75" customHeight="1">
      <c r="B407" s="5"/>
      <c r="C407" s="5"/>
      <c r="R407" s="19"/>
      <c r="AJ407" s="19"/>
    </row>
    <row r="408" spans="2:36" ht="15.75" customHeight="1">
      <c r="B408" s="5"/>
      <c r="C408" s="5"/>
      <c r="R408" s="19"/>
      <c r="AJ408" s="19"/>
    </row>
    <row r="409" spans="2:36" ht="15.75" customHeight="1">
      <c r="B409" s="5"/>
      <c r="C409" s="5"/>
      <c r="R409" s="19"/>
      <c r="AJ409" s="19"/>
    </row>
    <row r="410" spans="2:36" ht="15.75" customHeight="1">
      <c r="B410" s="5"/>
      <c r="C410" s="5"/>
      <c r="R410" s="19"/>
      <c r="AJ410" s="19"/>
    </row>
    <row r="411" spans="2:36" ht="15.75" customHeight="1">
      <c r="B411" s="5"/>
      <c r="C411" s="5"/>
      <c r="R411" s="19"/>
      <c r="AJ411" s="19"/>
    </row>
    <row r="412" spans="2:36" ht="15.75" customHeight="1">
      <c r="B412" s="5"/>
      <c r="C412" s="5"/>
      <c r="R412" s="19"/>
      <c r="AJ412" s="19"/>
    </row>
    <row r="413" spans="2:36" ht="15.75" customHeight="1">
      <c r="B413" s="5"/>
      <c r="C413" s="5"/>
      <c r="R413" s="19"/>
      <c r="AJ413" s="19"/>
    </row>
    <row r="414" spans="2:36" ht="15.75" customHeight="1">
      <c r="B414" s="5"/>
      <c r="C414" s="5"/>
      <c r="R414" s="19"/>
      <c r="AJ414" s="19"/>
    </row>
    <row r="415" spans="2:36" ht="15.75" customHeight="1">
      <c r="B415" s="5"/>
      <c r="C415" s="5"/>
      <c r="R415" s="19"/>
      <c r="AJ415" s="19"/>
    </row>
    <row r="416" spans="2:36" ht="15.75" customHeight="1">
      <c r="B416" s="5"/>
      <c r="C416" s="5"/>
      <c r="R416" s="19"/>
      <c r="AJ416" s="19"/>
    </row>
    <row r="417" spans="2:36" ht="15.75" customHeight="1">
      <c r="B417" s="5"/>
      <c r="C417" s="5"/>
      <c r="R417" s="19"/>
      <c r="AJ417" s="19"/>
    </row>
    <row r="418" spans="2:36" ht="15.75" customHeight="1">
      <c r="B418" s="5"/>
      <c r="C418" s="5"/>
      <c r="R418" s="19"/>
      <c r="AJ418" s="19"/>
    </row>
    <row r="419" spans="2:36" ht="15.75" customHeight="1">
      <c r="B419" s="5"/>
      <c r="C419" s="5"/>
      <c r="R419" s="19"/>
      <c r="AJ419" s="19"/>
    </row>
    <row r="420" spans="2:36" ht="15.75" customHeight="1">
      <c r="B420" s="5"/>
      <c r="C420" s="5"/>
      <c r="R420" s="19"/>
      <c r="AJ420" s="19"/>
    </row>
    <row r="421" spans="2:36" ht="15.75" customHeight="1">
      <c r="B421" s="5"/>
      <c r="C421" s="5"/>
      <c r="R421" s="19"/>
      <c r="AJ421" s="19"/>
    </row>
    <row r="422" spans="2:36" ht="15.75" customHeight="1">
      <c r="B422" s="5"/>
      <c r="C422" s="5"/>
      <c r="R422" s="19"/>
      <c r="AJ422" s="19"/>
    </row>
    <row r="423" spans="2:36" ht="15.75" customHeight="1">
      <c r="B423" s="5"/>
      <c r="C423" s="5"/>
      <c r="R423" s="19"/>
      <c r="AJ423" s="19"/>
    </row>
    <row r="424" spans="2:36" ht="15.75" customHeight="1">
      <c r="B424" s="5"/>
      <c r="C424" s="5"/>
      <c r="R424" s="19"/>
      <c r="AJ424" s="19"/>
    </row>
    <row r="425" spans="2:36" ht="15.75" customHeight="1">
      <c r="B425" s="5"/>
      <c r="C425" s="5"/>
      <c r="R425" s="19"/>
      <c r="AJ425" s="19"/>
    </row>
    <row r="426" spans="2:36" ht="15.75" customHeight="1">
      <c r="B426" s="5"/>
      <c r="C426" s="5"/>
      <c r="R426" s="19"/>
      <c r="AJ426" s="19"/>
    </row>
    <row r="427" spans="2:36" ht="15.75" customHeight="1">
      <c r="B427" s="5"/>
      <c r="C427" s="5"/>
      <c r="R427" s="19"/>
      <c r="AJ427" s="19"/>
    </row>
    <row r="428" spans="2:36" ht="15.75" customHeight="1">
      <c r="B428" s="5"/>
      <c r="C428" s="5"/>
      <c r="R428" s="19"/>
      <c r="AJ428" s="19"/>
    </row>
    <row r="429" spans="2:36" ht="15.75" customHeight="1">
      <c r="B429" s="5"/>
      <c r="C429" s="5"/>
      <c r="R429" s="19"/>
      <c r="AJ429" s="19"/>
    </row>
    <row r="430" spans="2:36" ht="15.75" customHeight="1">
      <c r="B430" s="5"/>
      <c r="C430" s="5"/>
      <c r="R430" s="19"/>
      <c r="AJ430" s="19"/>
    </row>
    <row r="431" spans="2:36" ht="15.75" customHeight="1">
      <c r="B431" s="5"/>
      <c r="C431" s="5"/>
      <c r="R431" s="19"/>
      <c r="AJ431" s="19"/>
    </row>
    <row r="432" spans="2:36" ht="15.75" customHeight="1">
      <c r="B432" s="5"/>
      <c r="C432" s="5"/>
      <c r="R432" s="19"/>
      <c r="AJ432" s="19"/>
    </row>
    <row r="433" spans="2:36" ht="15.75" customHeight="1">
      <c r="B433" s="5"/>
      <c r="C433" s="5"/>
      <c r="R433" s="19"/>
      <c r="AJ433" s="19"/>
    </row>
    <row r="434" spans="2:36" ht="15.75" customHeight="1">
      <c r="B434" s="5"/>
      <c r="C434" s="5"/>
      <c r="R434" s="19"/>
      <c r="AJ434" s="19"/>
    </row>
    <row r="435" spans="2:36" ht="15.75" customHeight="1">
      <c r="B435" s="5"/>
      <c r="C435" s="5"/>
      <c r="R435" s="19"/>
      <c r="AJ435" s="19"/>
    </row>
    <row r="436" spans="2:36" ht="15.75" customHeight="1">
      <c r="B436" s="5"/>
      <c r="C436" s="5"/>
      <c r="R436" s="19"/>
      <c r="AJ436" s="19"/>
    </row>
    <row r="437" spans="2:36" ht="15.75" customHeight="1">
      <c r="B437" s="5"/>
      <c r="C437" s="5"/>
      <c r="R437" s="19"/>
      <c r="AJ437" s="19"/>
    </row>
    <row r="438" spans="2:36" ht="15.75" customHeight="1">
      <c r="B438" s="5"/>
      <c r="C438" s="5"/>
      <c r="R438" s="19"/>
      <c r="AJ438" s="19"/>
    </row>
    <row r="439" spans="2:36" ht="15.75" customHeight="1">
      <c r="B439" s="5"/>
      <c r="C439" s="5"/>
      <c r="R439" s="19"/>
      <c r="AJ439" s="19"/>
    </row>
    <row r="440" spans="2:36" ht="15.75" customHeight="1">
      <c r="B440" s="5"/>
      <c r="C440" s="5"/>
      <c r="R440" s="19"/>
      <c r="AJ440" s="19"/>
    </row>
    <row r="441" spans="2:36" ht="15.75" customHeight="1">
      <c r="B441" s="5"/>
      <c r="C441" s="5"/>
      <c r="R441" s="19"/>
      <c r="AJ441" s="19"/>
    </row>
    <row r="442" spans="2:36" ht="15.75" customHeight="1">
      <c r="B442" s="5"/>
      <c r="C442" s="5"/>
      <c r="R442" s="19"/>
      <c r="AJ442" s="19"/>
    </row>
    <row r="443" spans="2:36" ht="15.75" customHeight="1">
      <c r="B443" s="5"/>
      <c r="C443" s="5"/>
      <c r="R443" s="19"/>
      <c r="AJ443" s="19"/>
    </row>
    <row r="444" spans="2:36" ht="15.75" customHeight="1">
      <c r="B444" s="5"/>
      <c r="C444" s="5"/>
      <c r="R444" s="19"/>
      <c r="AJ444" s="19"/>
    </row>
    <row r="445" spans="2:36" ht="15.75" customHeight="1">
      <c r="B445" s="5"/>
      <c r="C445" s="5"/>
      <c r="R445" s="19"/>
      <c r="AJ445" s="19"/>
    </row>
    <row r="446" spans="2:36" ht="15.75" customHeight="1">
      <c r="B446" s="5"/>
      <c r="C446" s="5"/>
      <c r="R446" s="19"/>
      <c r="AJ446" s="19"/>
    </row>
    <row r="447" spans="2:36" ht="15.75" customHeight="1">
      <c r="B447" s="5"/>
      <c r="C447" s="5"/>
      <c r="R447" s="19"/>
      <c r="AJ447" s="19"/>
    </row>
    <row r="448" spans="2:36" ht="15.75" customHeight="1">
      <c r="B448" s="5"/>
      <c r="C448" s="5"/>
      <c r="R448" s="19"/>
      <c r="AJ448" s="19"/>
    </row>
    <row r="449" spans="2:36" ht="15.75" customHeight="1">
      <c r="B449" s="5"/>
      <c r="C449" s="5"/>
      <c r="R449" s="19"/>
      <c r="AJ449" s="19"/>
    </row>
    <row r="450" spans="2:36" ht="15.75" customHeight="1">
      <c r="B450" s="5"/>
      <c r="C450" s="5"/>
      <c r="R450" s="19"/>
      <c r="AJ450" s="19"/>
    </row>
    <row r="451" spans="2:36" ht="15.75" customHeight="1">
      <c r="B451" s="5"/>
      <c r="C451" s="5"/>
      <c r="R451" s="19"/>
      <c r="AJ451" s="19"/>
    </row>
    <row r="452" spans="2:36" ht="15.75" customHeight="1">
      <c r="B452" s="5"/>
      <c r="C452" s="5"/>
      <c r="R452" s="19"/>
      <c r="AJ452" s="19"/>
    </row>
    <row r="453" spans="2:36" ht="15.75" customHeight="1">
      <c r="B453" s="5"/>
      <c r="C453" s="5"/>
      <c r="R453" s="19"/>
      <c r="AJ453" s="19"/>
    </row>
    <row r="454" spans="2:36" ht="15.75" customHeight="1">
      <c r="B454" s="5"/>
      <c r="C454" s="5"/>
      <c r="R454" s="19"/>
      <c r="AJ454" s="19"/>
    </row>
    <row r="455" spans="2:36" ht="15.75" customHeight="1">
      <c r="B455" s="5"/>
      <c r="C455" s="5"/>
      <c r="R455" s="19"/>
      <c r="AJ455" s="19"/>
    </row>
    <row r="456" spans="2:36" ht="15.75" customHeight="1">
      <c r="B456" s="5"/>
      <c r="C456" s="5"/>
      <c r="R456" s="19"/>
      <c r="AJ456" s="19"/>
    </row>
    <row r="457" spans="2:36" ht="15.75" customHeight="1">
      <c r="B457" s="5"/>
      <c r="C457" s="5"/>
      <c r="R457" s="19"/>
      <c r="AJ457" s="19"/>
    </row>
    <row r="458" spans="2:36" ht="15.75" customHeight="1">
      <c r="B458" s="5"/>
      <c r="C458" s="5"/>
      <c r="R458" s="19"/>
      <c r="AJ458" s="19"/>
    </row>
    <row r="459" spans="2:36" ht="15.75" customHeight="1">
      <c r="B459" s="5"/>
      <c r="C459" s="5"/>
      <c r="R459" s="19"/>
      <c r="AJ459" s="19"/>
    </row>
    <row r="460" spans="2:36" ht="15.75" customHeight="1">
      <c r="B460" s="5"/>
      <c r="C460" s="5"/>
      <c r="R460" s="19"/>
      <c r="AJ460" s="19"/>
    </row>
    <row r="461" spans="2:36" ht="15.75" customHeight="1">
      <c r="B461" s="5"/>
      <c r="C461" s="5"/>
      <c r="R461" s="19"/>
      <c r="AJ461" s="19"/>
    </row>
    <row r="462" spans="2:36" ht="15.75" customHeight="1">
      <c r="B462" s="5"/>
      <c r="C462" s="5"/>
      <c r="R462" s="19"/>
      <c r="AJ462" s="19"/>
    </row>
    <row r="463" spans="2:36" ht="15.75" customHeight="1">
      <c r="B463" s="5"/>
      <c r="C463" s="5"/>
      <c r="R463" s="19"/>
      <c r="AJ463" s="19"/>
    </row>
    <row r="464" spans="2:36" ht="15.75" customHeight="1">
      <c r="B464" s="5"/>
      <c r="C464" s="5"/>
      <c r="R464" s="19"/>
      <c r="AJ464" s="19"/>
    </row>
    <row r="465" spans="2:36" ht="15.75" customHeight="1">
      <c r="B465" s="5"/>
      <c r="C465" s="5"/>
      <c r="R465" s="19"/>
      <c r="AJ465" s="19"/>
    </row>
    <row r="466" spans="2:36" ht="15.75" customHeight="1">
      <c r="B466" s="5"/>
      <c r="C466" s="5"/>
      <c r="R466" s="19"/>
      <c r="AJ466" s="19"/>
    </row>
    <row r="467" spans="2:36" ht="15.75" customHeight="1">
      <c r="B467" s="5"/>
      <c r="C467" s="5"/>
      <c r="R467" s="19"/>
      <c r="AJ467" s="19"/>
    </row>
    <row r="468" spans="2:36" ht="15.75" customHeight="1">
      <c r="B468" s="5"/>
      <c r="C468" s="5"/>
      <c r="R468" s="19"/>
      <c r="AJ468" s="19"/>
    </row>
    <row r="469" spans="2:36" ht="15.75" customHeight="1">
      <c r="B469" s="5"/>
      <c r="C469" s="5"/>
      <c r="R469" s="19"/>
      <c r="AJ469" s="19"/>
    </row>
    <row r="470" spans="2:36" ht="15.75" customHeight="1">
      <c r="B470" s="5"/>
      <c r="C470" s="5"/>
      <c r="R470" s="19"/>
      <c r="AJ470" s="19"/>
    </row>
    <row r="471" spans="2:36" ht="15.75" customHeight="1">
      <c r="B471" s="5"/>
      <c r="C471" s="5"/>
      <c r="R471" s="19"/>
      <c r="AJ471" s="19"/>
    </row>
    <row r="472" spans="2:36" ht="15.75" customHeight="1">
      <c r="B472" s="5"/>
      <c r="C472" s="5"/>
      <c r="R472" s="19"/>
      <c r="AJ472" s="19"/>
    </row>
    <row r="473" spans="2:36" ht="15.75" customHeight="1">
      <c r="B473" s="5"/>
      <c r="C473" s="5"/>
      <c r="R473" s="19"/>
      <c r="AJ473" s="19"/>
    </row>
    <row r="474" spans="2:36" ht="15.75" customHeight="1">
      <c r="B474" s="5"/>
      <c r="C474" s="5"/>
      <c r="R474" s="19"/>
      <c r="AJ474" s="19"/>
    </row>
    <row r="475" spans="2:36" ht="15.75" customHeight="1">
      <c r="B475" s="5"/>
      <c r="C475" s="5"/>
      <c r="R475" s="19"/>
      <c r="AJ475" s="19"/>
    </row>
    <row r="476" spans="2:36" ht="15.75" customHeight="1">
      <c r="B476" s="5"/>
      <c r="C476" s="5"/>
      <c r="R476" s="19"/>
      <c r="AJ476" s="19"/>
    </row>
    <row r="477" spans="2:36" ht="15.75" customHeight="1">
      <c r="B477" s="5"/>
      <c r="C477" s="5"/>
      <c r="R477" s="19"/>
      <c r="AJ477" s="19"/>
    </row>
    <row r="478" spans="2:36" ht="15.75" customHeight="1">
      <c r="B478" s="5"/>
      <c r="C478" s="5"/>
      <c r="R478" s="19"/>
      <c r="AJ478" s="19"/>
    </row>
    <row r="479" spans="2:36" ht="15.75" customHeight="1">
      <c r="B479" s="5"/>
      <c r="C479" s="5"/>
      <c r="R479" s="19"/>
      <c r="AJ479" s="19"/>
    </row>
    <row r="480" spans="2:36" ht="15.75" customHeight="1">
      <c r="B480" s="5"/>
      <c r="C480" s="5"/>
      <c r="R480" s="19"/>
      <c r="AJ480" s="19"/>
    </row>
    <row r="481" spans="2:36" ht="15.75" customHeight="1">
      <c r="B481" s="5"/>
      <c r="C481" s="5"/>
      <c r="R481" s="19"/>
      <c r="AJ481" s="19"/>
    </row>
    <row r="482" spans="2:36" ht="15.75" customHeight="1">
      <c r="B482" s="5"/>
      <c r="C482" s="5"/>
      <c r="R482" s="19"/>
      <c r="AJ482" s="19"/>
    </row>
    <row r="483" spans="2:36" ht="15.75" customHeight="1">
      <c r="B483" s="5"/>
      <c r="C483" s="5"/>
      <c r="R483" s="19"/>
      <c r="AJ483" s="19"/>
    </row>
    <row r="484" spans="2:36" ht="15.75" customHeight="1">
      <c r="B484" s="5"/>
      <c r="C484" s="5"/>
      <c r="R484" s="19"/>
      <c r="AJ484" s="19"/>
    </row>
    <row r="485" spans="2:36" ht="15.75" customHeight="1">
      <c r="B485" s="5"/>
      <c r="C485" s="5"/>
      <c r="R485" s="19"/>
      <c r="AJ485" s="19"/>
    </row>
    <row r="486" spans="2:36" ht="15.75" customHeight="1">
      <c r="B486" s="5"/>
      <c r="C486" s="5"/>
      <c r="R486" s="19"/>
      <c r="AJ486" s="19"/>
    </row>
    <row r="487" spans="2:36" ht="15.75" customHeight="1">
      <c r="B487" s="5"/>
      <c r="C487" s="5"/>
      <c r="R487" s="19"/>
      <c r="AJ487" s="19"/>
    </row>
    <row r="488" spans="2:36" ht="15.75" customHeight="1">
      <c r="B488" s="5"/>
      <c r="C488" s="5"/>
      <c r="R488" s="19"/>
      <c r="AJ488" s="19"/>
    </row>
    <row r="489" spans="2:36" ht="15.75" customHeight="1">
      <c r="B489" s="5"/>
      <c r="C489" s="5"/>
      <c r="R489" s="19"/>
      <c r="AJ489" s="19"/>
    </row>
    <row r="490" spans="2:36" ht="15.75" customHeight="1">
      <c r="B490" s="5"/>
      <c r="C490" s="5"/>
      <c r="R490" s="19"/>
      <c r="AJ490" s="19"/>
    </row>
    <row r="491" spans="2:36" ht="15.75" customHeight="1">
      <c r="B491" s="5"/>
      <c r="C491" s="5"/>
      <c r="R491" s="19"/>
      <c r="AJ491" s="19"/>
    </row>
    <row r="492" spans="2:36" ht="15.75" customHeight="1">
      <c r="B492" s="5"/>
      <c r="C492" s="5"/>
      <c r="R492" s="19"/>
      <c r="AJ492" s="19"/>
    </row>
    <row r="493" spans="2:36" ht="15.75" customHeight="1">
      <c r="B493" s="5"/>
      <c r="C493" s="5"/>
      <c r="R493" s="19"/>
      <c r="AJ493" s="19"/>
    </row>
    <row r="494" spans="2:36" ht="15.75" customHeight="1">
      <c r="B494" s="5"/>
      <c r="C494" s="5"/>
      <c r="R494" s="19"/>
      <c r="AJ494" s="19"/>
    </row>
    <row r="495" spans="2:36" ht="15.75" customHeight="1">
      <c r="B495" s="5"/>
      <c r="C495" s="5"/>
      <c r="R495" s="19"/>
      <c r="AJ495" s="19"/>
    </row>
    <row r="496" spans="2:36" ht="15.75" customHeight="1">
      <c r="B496" s="5"/>
      <c r="C496" s="5"/>
      <c r="R496" s="19"/>
      <c r="AJ496" s="19"/>
    </row>
    <row r="497" spans="2:36" ht="15.75" customHeight="1">
      <c r="B497" s="5"/>
      <c r="C497" s="5"/>
      <c r="R497" s="19"/>
      <c r="AJ497" s="19"/>
    </row>
    <row r="498" spans="2:36" ht="15.75" customHeight="1">
      <c r="B498" s="5"/>
      <c r="C498" s="5"/>
      <c r="R498" s="19"/>
      <c r="AJ498" s="19"/>
    </row>
    <row r="499" spans="2:36" ht="15.75" customHeight="1">
      <c r="B499" s="5"/>
      <c r="C499" s="5"/>
      <c r="R499" s="19"/>
      <c r="AJ499" s="19"/>
    </row>
    <row r="500" spans="2:36" ht="15.75" customHeight="1">
      <c r="B500" s="5"/>
      <c r="C500" s="5"/>
      <c r="R500" s="19"/>
      <c r="AJ500" s="19"/>
    </row>
    <row r="501" spans="2:36" ht="15.75" customHeight="1">
      <c r="B501" s="5"/>
      <c r="C501" s="5"/>
      <c r="R501" s="19"/>
      <c r="AJ501" s="19"/>
    </row>
    <row r="502" spans="2:36" ht="15.75" customHeight="1">
      <c r="B502" s="5"/>
      <c r="C502" s="5"/>
      <c r="R502" s="19"/>
      <c r="AJ502" s="19"/>
    </row>
    <row r="503" spans="2:36" ht="15.75" customHeight="1">
      <c r="B503" s="5"/>
      <c r="C503" s="5"/>
      <c r="R503" s="19"/>
      <c r="AJ503" s="19"/>
    </row>
    <row r="504" spans="2:36" ht="15.75" customHeight="1">
      <c r="B504" s="5"/>
      <c r="C504" s="5"/>
      <c r="R504" s="19"/>
      <c r="AJ504" s="19"/>
    </row>
    <row r="505" spans="2:36" ht="15.75" customHeight="1">
      <c r="B505" s="5"/>
      <c r="C505" s="5"/>
      <c r="R505" s="19"/>
      <c r="AJ505" s="19"/>
    </row>
    <row r="506" spans="2:36" ht="15.75" customHeight="1">
      <c r="B506" s="5"/>
      <c r="C506" s="5"/>
      <c r="R506" s="19"/>
      <c r="AJ506" s="19"/>
    </row>
    <row r="507" spans="2:36" ht="15.75" customHeight="1">
      <c r="B507" s="5"/>
      <c r="C507" s="5"/>
      <c r="R507" s="19"/>
      <c r="AJ507" s="19"/>
    </row>
    <row r="508" spans="2:36" ht="15.75" customHeight="1">
      <c r="B508" s="5"/>
      <c r="C508" s="5"/>
      <c r="R508" s="19"/>
      <c r="AJ508" s="19"/>
    </row>
    <row r="509" spans="2:36" ht="15.75" customHeight="1">
      <c r="B509" s="5"/>
      <c r="C509" s="5"/>
      <c r="R509" s="19"/>
      <c r="AJ509" s="19"/>
    </row>
    <row r="510" spans="2:36" ht="15.75" customHeight="1">
      <c r="B510" s="5"/>
      <c r="C510" s="5"/>
      <c r="R510" s="19"/>
      <c r="AJ510" s="19"/>
    </row>
    <row r="511" spans="2:36" ht="15.75" customHeight="1">
      <c r="B511" s="5"/>
      <c r="C511" s="5"/>
      <c r="R511" s="19"/>
      <c r="AJ511" s="19"/>
    </row>
    <row r="512" spans="2:36" ht="15.75" customHeight="1">
      <c r="B512" s="5"/>
      <c r="C512" s="5"/>
      <c r="R512" s="19"/>
      <c r="AJ512" s="19"/>
    </row>
    <row r="513" spans="2:36" ht="15.75" customHeight="1">
      <c r="B513" s="5"/>
      <c r="C513" s="5"/>
      <c r="R513" s="19"/>
      <c r="AJ513" s="19"/>
    </row>
    <row r="514" spans="2:36" ht="15.75" customHeight="1">
      <c r="B514" s="5"/>
      <c r="C514" s="5"/>
      <c r="R514" s="19"/>
      <c r="AJ514" s="19"/>
    </row>
    <row r="515" spans="2:36" ht="15.75" customHeight="1">
      <c r="B515" s="5"/>
      <c r="C515" s="5"/>
      <c r="R515" s="19"/>
      <c r="AJ515" s="19"/>
    </row>
    <row r="516" spans="2:36" ht="15.75" customHeight="1">
      <c r="B516" s="5"/>
      <c r="C516" s="5"/>
      <c r="R516" s="19"/>
      <c r="AJ516" s="19"/>
    </row>
    <row r="517" spans="2:36" ht="15.75" customHeight="1">
      <c r="B517" s="5"/>
      <c r="C517" s="5"/>
      <c r="R517" s="19"/>
      <c r="AJ517" s="19"/>
    </row>
    <row r="518" spans="2:36" ht="15.75" customHeight="1">
      <c r="B518" s="5"/>
      <c r="C518" s="5"/>
      <c r="R518" s="19"/>
      <c r="AJ518" s="19"/>
    </row>
    <row r="519" spans="2:36" ht="15.75" customHeight="1">
      <c r="B519" s="5"/>
      <c r="C519" s="5"/>
      <c r="R519" s="19"/>
      <c r="AJ519" s="19"/>
    </row>
    <row r="520" spans="2:36" ht="15.75" customHeight="1">
      <c r="B520" s="5"/>
      <c r="C520" s="5"/>
      <c r="R520" s="19"/>
      <c r="AJ520" s="19"/>
    </row>
    <row r="521" spans="2:36" ht="15.75" customHeight="1">
      <c r="B521" s="5"/>
      <c r="C521" s="5"/>
      <c r="R521" s="19"/>
      <c r="AJ521" s="19"/>
    </row>
    <row r="522" spans="2:36" ht="15.75" customHeight="1">
      <c r="B522" s="5"/>
      <c r="C522" s="5"/>
      <c r="R522" s="19"/>
      <c r="AJ522" s="19"/>
    </row>
    <row r="523" spans="2:36" ht="15.75" customHeight="1">
      <c r="B523" s="5"/>
      <c r="C523" s="5"/>
      <c r="R523" s="19"/>
      <c r="AJ523" s="19"/>
    </row>
    <row r="524" spans="2:36" ht="15.75" customHeight="1">
      <c r="B524" s="5"/>
      <c r="C524" s="5"/>
      <c r="R524" s="19"/>
      <c r="AJ524" s="19"/>
    </row>
    <row r="525" spans="2:36" ht="15.75" customHeight="1">
      <c r="B525" s="5"/>
      <c r="C525" s="5"/>
      <c r="R525" s="19"/>
      <c r="AJ525" s="19"/>
    </row>
    <row r="526" spans="2:36" ht="15.75" customHeight="1">
      <c r="B526" s="5"/>
      <c r="C526" s="5"/>
      <c r="R526" s="19"/>
      <c r="AJ526" s="19"/>
    </row>
    <row r="527" spans="2:36" ht="15.75" customHeight="1">
      <c r="B527" s="5"/>
      <c r="C527" s="5"/>
      <c r="R527" s="19"/>
      <c r="AJ527" s="19"/>
    </row>
    <row r="528" spans="2:36" ht="15.75" customHeight="1">
      <c r="B528" s="5"/>
      <c r="C528" s="5"/>
      <c r="R528" s="19"/>
      <c r="AJ528" s="19"/>
    </row>
    <row r="529" spans="2:36" ht="15.75" customHeight="1">
      <c r="B529" s="5"/>
      <c r="C529" s="5"/>
      <c r="R529" s="19"/>
      <c r="AJ529" s="19"/>
    </row>
    <row r="530" spans="2:36" ht="15.75" customHeight="1">
      <c r="B530" s="5"/>
      <c r="C530" s="5"/>
      <c r="R530" s="19"/>
      <c r="AJ530" s="19"/>
    </row>
    <row r="531" spans="2:36" ht="15.75" customHeight="1">
      <c r="B531" s="5"/>
      <c r="C531" s="5"/>
      <c r="R531" s="19"/>
      <c r="AJ531" s="19"/>
    </row>
    <row r="532" spans="2:36" ht="15.75" customHeight="1">
      <c r="B532" s="5"/>
      <c r="C532" s="5"/>
      <c r="R532" s="19"/>
      <c r="AJ532" s="19"/>
    </row>
    <row r="533" spans="2:36" ht="15.75" customHeight="1">
      <c r="B533" s="5"/>
      <c r="C533" s="5"/>
      <c r="R533" s="19"/>
      <c r="AJ533" s="19"/>
    </row>
    <row r="534" spans="2:36" ht="15.75" customHeight="1">
      <c r="B534" s="5"/>
      <c r="C534" s="5"/>
      <c r="R534" s="19"/>
      <c r="AJ534" s="19"/>
    </row>
    <row r="535" spans="2:36" ht="15.75" customHeight="1">
      <c r="B535" s="5"/>
      <c r="C535" s="5"/>
      <c r="R535" s="19"/>
      <c r="AJ535" s="19"/>
    </row>
    <row r="536" spans="2:36" ht="15.75" customHeight="1">
      <c r="B536" s="5"/>
      <c r="C536" s="5"/>
      <c r="R536" s="19"/>
      <c r="AJ536" s="19"/>
    </row>
    <row r="537" spans="2:36" ht="15.75" customHeight="1">
      <c r="B537" s="5"/>
      <c r="C537" s="5"/>
      <c r="R537" s="19"/>
      <c r="AJ537" s="19"/>
    </row>
    <row r="538" spans="2:36" ht="15.75" customHeight="1">
      <c r="B538" s="5"/>
      <c r="C538" s="5"/>
      <c r="R538" s="19"/>
      <c r="AJ538" s="19"/>
    </row>
    <row r="539" spans="2:36" ht="15.75" customHeight="1">
      <c r="B539" s="5"/>
      <c r="C539" s="5"/>
      <c r="R539" s="19"/>
      <c r="AJ539" s="19"/>
    </row>
    <row r="540" spans="2:36" ht="15.75" customHeight="1">
      <c r="B540" s="5"/>
      <c r="C540" s="5"/>
      <c r="R540" s="19"/>
      <c r="AJ540" s="19"/>
    </row>
    <row r="541" spans="2:36" ht="15.75" customHeight="1">
      <c r="B541" s="5"/>
      <c r="C541" s="5"/>
      <c r="R541" s="19"/>
      <c r="AJ541" s="19"/>
    </row>
    <row r="542" spans="2:36" ht="15.75" customHeight="1">
      <c r="B542" s="5"/>
      <c r="C542" s="5"/>
      <c r="R542" s="19"/>
      <c r="AJ542" s="19"/>
    </row>
    <row r="543" spans="2:36" ht="15.75" customHeight="1">
      <c r="B543" s="5"/>
      <c r="C543" s="5"/>
      <c r="R543" s="19"/>
      <c r="AJ543" s="19"/>
    </row>
    <row r="544" spans="2:36" ht="15.75" customHeight="1">
      <c r="B544" s="5"/>
      <c r="C544" s="5"/>
      <c r="R544" s="19"/>
      <c r="AJ544" s="19"/>
    </row>
    <row r="545" spans="2:36" ht="15.75" customHeight="1">
      <c r="B545" s="5"/>
      <c r="C545" s="5"/>
      <c r="R545" s="19"/>
      <c r="AJ545" s="19"/>
    </row>
    <row r="546" spans="2:36" ht="15.75" customHeight="1">
      <c r="B546" s="5"/>
      <c r="C546" s="5"/>
      <c r="R546" s="19"/>
      <c r="AJ546" s="19"/>
    </row>
    <row r="547" spans="2:36" ht="15.75" customHeight="1">
      <c r="B547" s="5"/>
      <c r="C547" s="5"/>
      <c r="R547" s="19"/>
      <c r="AJ547" s="19"/>
    </row>
    <row r="548" spans="2:36" ht="15.75" customHeight="1">
      <c r="B548" s="5"/>
      <c r="C548" s="5"/>
      <c r="R548" s="19"/>
      <c r="AJ548" s="19"/>
    </row>
    <row r="549" spans="2:36" ht="15.75" customHeight="1">
      <c r="B549" s="5"/>
      <c r="C549" s="5"/>
      <c r="R549" s="19"/>
      <c r="AJ549" s="19"/>
    </row>
    <row r="550" spans="2:36" ht="15.75" customHeight="1">
      <c r="B550" s="5"/>
      <c r="C550" s="5"/>
      <c r="R550" s="19"/>
      <c r="AJ550" s="19"/>
    </row>
    <row r="551" spans="2:36" ht="15.75" customHeight="1">
      <c r="B551" s="5"/>
      <c r="C551" s="5"/>
      <c r="R551" s="19"/>
      <c r="AJ551" s="19"/>
    </row>
    <row r="552" spans="2:36" ht="15.75" customHeight="1">
      <c r="B552" s="5"/>
      <c r="C552" s="5"/>
      <c r="R552" s="19"/>
      <c r="AJ552" s="19"/>
    </row>
    <row r="553" spans="2:36" ht="15.75" customHeight="1">
      <c r="B553" s="5"/>
      <c r="C553" s="5"/>
      <c r="R553" s="19"/>
      <c r="AJ553" s="19"/>
    </row>
    <row r="554" spans="2:36" ht="15.75" customHeight="1">
      <c r="B554" s="5"/>
      <c r="C554" s="5"/>
      <c r="R554" s="19"/>
      <c r="AJ554" s="19"/>
    </row>
    <row r="555" spans="2:36" ht="15.75" customHeight="1">
      <c r="B555" s="5"/>
      <c r="C555" s="5"/>
      <c r="R555" s="19"/>
      <c r="AJ555" s="19"/>
    </row>
    <row r="556" spans="2:36" ht="15.75" customHeight="1">
      <c r="B556" s="5"/>
      <c r="C556" s="5"/>
      <c r="R556" s="19"/>
      <c r="AJ556" s="19"/>
    </row>
    <row r="557" spans="2:36" ht="15.75" customHeight="1">
      <c r="B557" s="5"/>
      <c r="C557" s="5"/>
      <c r="R557" s="19"/>
      <c r="AJ557" s="19"/>
    </row>
    <row r="558" spans="2:36" ht="15.75" customHeight="1">
      <c r="B558" s="5"/>
      <c r="C558" s="5"/>
      <c r="R558" s="19"/>
      <c r="AJ558" s="19"/>
    </row>
    <row r="559" spans="2:36" ht="15.75" customHeight="1">
      <c r="B559" s="5"/>
      <c r="C559" s="5"/>
      <c r="R559" s="19"/>
      <c r="AJ559" s="19"/>
    </row>
    <row r="560" spans="2:36" ht="15.75" customHeight="1">
      <c r="B560" s="5"/>
      <c r="C560" s="5"/>
      <c r="R560" s="19"/>
      <c r="AJ560" s="19"/>
    </row>
    <row r="561" spans="2:36" ht="15.75" customHeight="1">
      <c r="B561" s="5"/>
      <c r="C561" s="5"/>
      <c r="R561" s="19"/>
      <c r="AJ561" s="19"/>
    </row>
    <row r="562" spans="2:36" ht="15.75" customHeight="1">
      <c r="B562" s="5"/>
      <c r="C562" s="5"/>
      <c r="R562" s="19"/>
      <c r="AJ562" s="19"/>
    </row>
    <row r="563" spans="2:36" ht="15.75" customHeight="1">
      <c r="B563" s="5"/>
      <c r="C563" s="5"/>
      <c r="R563" s="19"/>
      <c r="AJ563" s="19"/>
    </row>
    <row r="564" spans="2:36" ht="15.75" customHeight="1">
      <c r="B564" s="5"/>
      <c r="C564" s="5"/>
      <c r="R564" s="19"/>
      <c r="AJ564" s="19"/>
    </row>
    <row r="565" spans="2:36" ht="15.75" customHeight="1">
      <c r="B565" s="5"/>
      <c r="C565" s="5"/>
      <c r="R565" s="19"/>
      <c r="AJ565" s="19"/>
    </row>
    <row r="566" spans="2:36" ht="15.75" customHeight="1">
      <c r="B566" s="5"/>
      <c r="C566" s="5"/>
      <c r="R566" s="19"/>
      <c r="AJ566" s="19"/>
    </row>
    <row r="567" spans="2:36" ht="15.75" customHeight="1">
      <c r="B567" s="5"/>
      <c r="C567" s="5"/>
      <c r="R567" s="19"/>
      <c r="AJ567" s="19"/>
    </row>
    <row r="568" spans="2:36" ht="15.75" customHeight="1">
      <c r="B568" s="5"/>
      <c r="C568" s="5"/>
      <c r="R568" s="19"/>
      <c r="AJ568" s="19"/>
    </row>
    <row r="569" spans="2:36" ht="15.75" customHeight="1">
      <c r="B569" s="5"/>
      <c r="C569" s="5"/>
      <c r="R569" s="19"/>
      <c r="AJ569" s="19"/>
    </row>
    <row r="570" spans="2:36" ht="15.75" customHeight="1">
      <c r="B570" s="5"/>
      <c r="C570" s="5"/>
      <c r="R570" s="19"/>
      <c r="AJ570" s="19"/>
    </row>
    <row r="571" spans="2:36" ht="15.75" customHeight="1">
      <c r="B571" s="5"/>
      <c r="C571" s="5"/>
      <c r="R571" s="19"/>
      <c r="AJ571" s="19"/>
    </row>
    <row r="572" spans="2:36" ht="15.75" customHeight="1">
      <c r="B572" s="5"/>
      <c r="C572" s="5"/>
      <c r="R572" s="19"/>
      <c r="AJ572" s="19"/>
    </row>
    <row r="573" spans="2:36" ht="15.75" customHeight="1">
      <c r="B573" s="5"/>
      <c r="C573" s="5"/>
      <c r="R573" s="19"/>
      <c r="AJ573" s="19"/>
    </row>
    <row r="574" spans="2:36" ht="15.75" customHeight="1">
      <c r="B574" s="5"/>
      <c r="C574" s="5"/>
      <c r="R574" s="19"/>
      <c r="AJ574" s="19"/>
    </row>
    <row r="575" spans="2:36" ht="15.75" customHeight="1">
      <c r="B575" s="5"/>
      <c r="C575" s="5"/>
      <c r="R575" s="19"/>
      <c r="AJ575" s="19"/>
    </row>
    <row r="576" spans="2:36" ht="15.75" customHeight="1">
      <c r="B576" s="5"/>
      <c r="C576" s="5"/>
      <c r="R576" s="19"/>
      <c r="AJ576" s="19"/>
    </row>
    <row r="577" spans="2:36" ht="15.75" customHeight="1">
      <c r="B577" s="5"/>
      <c r="C577" s="5"/>
      <c r="R577" s="19"/>
      <c r="AJ577" s="19"/>
    </row>
    <row r="578" spans="2:36" ht="15.75" customHeight="1">
      <c r="B578" s="5"/>
      <c r="C578" s="5"/>
      <c r="R578" s="19"/>
      <c r="AJ578" s="19"/>
    </row>
    <row r="579" spans="2:36" ht="15.75" customHeight="1">
      <c r="B579" s="5"/>
      <c r="C579" s="5"/>
      <c r="R579" s="19"/>
      <c r="AJ579" s="19"/>
    </row>
    <row r="580" spans="2:36" ht="15.75" customHeight="1">
      <c r="B580" s="5"/>
      <c r="C580" s="5"/>
      <c r="R580" s="19"/>
      <c r="AJ580" s="19"/>
    </row>
    <row r="581" spans="2:36" ht="15.75" customHeight="1">
      <c r="B581" s="5"/>
      <c r="C581" s="5"/>
      <c r="R581" s="19"/>
      <c r="AJ581" s="19"/>
    </row>
    <row r="582" spans="2:36" ht="15.75" customHeight="1">
      <c r="B582" s="5"/>
      <c r="C582" s="5"/>
      <c r="R582" s="19"/>
      <c r="AJ582" s="19"/>
    </row>
    <row r="583" spans="2:36" ht="15.75" customHeight="1">
      <c r="B583" s="5"/>
      <c r="C583" s="5"/>
      <c r="R583" s="19"/>
      <c r="AJ583" s="19"/>
    </row>
    <row r="584" spans="2:36" ht="15.75" customHeight="1">
      <c r="B584" s="5"/>
      <c r="C584" s="5"/>
      <c r="R584" s="19"/>
      <c r="AJ584" s="19"/>
    </row>
    <row r="585" spans="2:36" ht="15.75" customHeight="1">
      <c r="B585" s="5"/>
      <c r="C585" s="5"/>
      <c r="R585" s="19"/>
      <c r="AJ585" s="19"/>
    </row>
    <row r="586" spans="2:36" ht="15.75" customHeight="1">
      <c r="B586" s="5"/>
      <c r="C586" s="5"/>
      <c r="R586" s="19"/>
      <c r="AJ586" s="19"/>
    </row>
    <row r="587" spans="2:36" ht="15.75" customHeight="1">
      <c r="B587" s="5"/>
      <c r="C587" s="5"/>
      <c r="R587" s="19"/>
      <c r="AJ587" s="19"/>
    </row>
    <row r="588" spans="2:36" ht="15.75" customHeight="1">
      <c r="B588" s="5"/>
      <c r="C588" s="5"/>
      <c r="R588" s="19"/>
      <c r="AJ588" s="19"/>
    </row>
    <row r="589" spans="2:36" ht="15.75" customHeight="1">
      <c r="B589" s="5"/>
      <c r="C589" s="5"/>
      <c r="R589" s="19"/>
      <c r="AJ589" s="19"/>
    </row>
    <row r="590" spans="2:36" ht="15.75" customHeight="1">
      <c r="B590" s="5"/>
      <c r="C590" s="5"/>
      <c r="R590" s="19"/>
      <c r="AJ590" s="19"/>
    </row>
    <row r="591" spans="2:36" ht="15.75" customHeight="1">
      <c r="B591" s="5"/>
      <c r="C591" s="5"/>
      <c r="R591" s="19"/>
      <c r="AJ591" s="19"/>
    </row>
    <row r="592" spans="2:36" ht="15.75" customHeight="1">
      <c r="B592" s="5"/>
      <c r="C592" s="5"/>
      <c r="R592" s="19"/>
      <c r="AJ592" s="19"/>
    </row>
    <row r="593" spans="2:36" ht="15.75" customHeight="1">
      <c r="B593" s="5"/>
      <c r="C593" s="5"/>
      <c r="R593" s="19"/>
      <c r="AJ593" s="19"/>
    </row>
    <row r="594" spans="2:36" ht="15.75" customHeight="1">
      <c r="B594" s="5"/>
      <c r="C594" s="5"/>
      <c r="R594" s="19"/>
      <c r="AJ594" s="19"/>
    </row>
    <row r="595" spans="2:36" ht="15.75" customHeight="1">
      <c r="B595" s="5"/>
      <c r="C595" s="5"/>
      <c r="R595" s="19"/>
      <c r="AJ595" s="19"/>
    </row>
    <row r="596" spans="2:36" ht="15.75" customHeight="1">
      <c r="B596" s="5"/>
      <c r="C596" s="5"/>
      <c r="R596" s="19"/>
      <c r="AJ596" s="19"/>
    </row>
    <row r="597" spans="2:36" ht="15.75" customHeight="1">
      <c r="B597" s="5"/>
      <c r="C597" s="5"/>
      <c r="R597" s="19"/>
      <c r="AJ597" s="19"/>
    </row>
    <row r="598" spans="2:36" ht="15.75" customHeight="1">
      <c r="B598" s="5"/>
      <c r="C598" s="5"/>
      <c r="R598" s="19"/>
      <c r="AJ598" s="19"/>
    </row>
    <row r="599" spans="2:36" ht="15.75" customHeight="1">
      <c r="B599" s="5"/>
      <c r="C599" s="5"/>
      <c r="R599" s="19"/>
      <c r="AJ599" s="19"/>
    </row>
    <row r="600" spans="2:36" ht="15.75" customHeight="1">
      <c r="B600" s="5"/>
      <c r="C600" s="5"/>
      <c r="R600" s="19"/>
      <c r="AJ600" s="19"/>
    </row>
    <row r="601" spans="2:36" ht="15.75" customHeight="1">
      <c r="B601" s="5"/>
      <c r="C601" s="5"/>
      <c r="R601" s="19"/>
      <c r="AJ601" s="19"/>
    </row>
    <row r="602" spans="2:36" ht="15.75" customHeight="1">
      <c r="B602" s="5"/>
      <c r="C602" s="5"/>
      <c r="R602" s="19"/>
      <c r="AJ602" s="19"/>
    </row>
    <row r="603" spans="2:36" ht="15.75" customHeight="1">
      <c r="B603" s="5"/>
      <c r="C603" s="5"/>
      <c r="R603" s="19"/>
      <c r="AJ603" s="19"/>
    </row>
    <row r="604" spans="2:36" ht="15.75" customHeight="1">
      <c r="B604" s="5"/>
      <c r="C604" s="5"/>
      <c r="R604" s="19"/>
      <c r="AJ604" s="19"/>
    </row>
    <row r="605" spans="2:36" ht="15.75" customHeight="1">
      <c r="B605" s="5"/>
      <c r="C605" s="5"/>
      <c r="R605" s="19"/>
      <c r="AJ605" s="19"/>
    </row>
    <row r="606" spans="2:36" ht="15.75" customHeight="1">
      <c r="B606" s="5"/>
      <c r="C606" s="5"/>
      <c r="R606" s="19"/>
      <c r="AJ606" s="19"/>
    </row>
    <row r="607" spans="2:36" ht="15.75" customHeight="1">
      <c r="B607" s="5"/>
      <c r="C607" s="5"/>
      <c r="R607" s="19"/>
      <c r="AJ607" s="19"/>
    </row>
    <row r="608" spans="2:36" ht="15.75" customHeight="1">
      <c r="B608" s="5"/>
      <c r="C608" s="5"/>
      <c r="R608" s="19"/>
      <c r="AJ608" s="19"/>
    </row>
    <row r="609" spans="2:36" ht="15.75" customHeight="1">
      <c r="B609" s="5"/>
      <c r="C609" s="5"/>
      <c r="R609" s="19"/>
      <c r="AJ609" s="19"/>
    </row>
    <row r="610" spans="2:36" ht="15.75" customHeight="1">
      <c r="B610" s="5"/>
      <c r="C610" s="5"/>
      <c r="R610" s="19"/>
      <c r="AJ610" s="19"/>
    </row>
    <row r="611" spans="2:36" ht="15.75" customHeight="1">
      <c r="B611" s="5"/>
      <c r="C611" s="5"/>
      <c r="R611" s="19"/>
      <c r="AJ611" s="19"/>
    </row>
    <row r="612" spans="2:36" ht="15.75" customHeight="1">
      <c r="B612" s="5"/>
      <c r="C612" s="5"/>
      <c r="R612" s="19"/>
      <c r="AJ612" s="19"/>
    </row>
    <row r="613" spans="2:36" ht="15.75" customHeight="1">
      <c r="B613" s="5"/>
      <c r="C613" s="5"/>
      <c r="R613" s="19"/>
      <c r="AJ613" s="19"/>
    </row>
    <row r="614" spans="2:36" ht="15.75" customHeight="1">
      <c r="B614" s="5"/>
      <c r="C614" s="5"/>
      <c r="R614" s="19"/>
      <c r="AJ614" s="19"/>
    </row>
    <row r="615" spans="2:36" ht="15.75" customHeight="1">
      <c r="B615" s="5"/>
      <c r="C615" s="5"/>
      <c r="R615" s="19"/>
      <c r="AJ615" s="19"/>
    </row>
    <row r="616" spans="2:36" ht="15.75" customHeight="1">
      <c r="B616" s="5"/>
      <c r="C616" s="5"/>
      <c r="R616" s="19"/>
      <c r="AJ616" s="19"/>
    </row>
    <row r="617" spans="2:36" ht="15.75" customHeight="1">
      <c r="B617" s="5"/>
      <c r="C617" s="5"/>
      <c r="R617" s="19"/>
      <c r="AJ617" s="19"/>
    </row>
    <row r="618" spans="2:36" ht="15.75" customHeight="1">
      <c r="B618" s="5"/>
      <c r="C618" s="5"/>
      <c r="R618" s="19"/>
      <c r="AJ618" s="19"/>
    </row>
    <row r="619" spans="2:36" ht="15.75" customHeight="1">
      <c r="B619" s="5"/>
      <c r="C619" s="5"/>
      <c r="R619" s="19"/>
      <c r="AJ619" s="19"/>
    </row>
    <row r="620" spans="2:36" ht="15.75" customHeight="1">
      <c r="B620" s="5"/>
      <c r="C620" s="5"/>
      <c r="R620" s="19"/>
      <c r="AJ620" s="19"/>
    </row>
    <row r="621" spans="2:36" ht="15.75" customHeight="1">
      <c r="B621" s="5"/>
      <c r="C621" s="5"/>
      <c r="R621" s="19"/>
      <c r="AJ621" s="19"/>
    </row>
    <row r="622" spans="2:36" ht="15.75" customHeight="1">
      <c r="B622" s="5"/>
      <c r="C622" s="5"/>
      <c r="R622" s="19"/>
      <c r="AJ622" s="19"/>
    </row>
    <row r="623" spans="2:36" ht="15.75" customHeight="1">
      <c r="B623" s="5"/>
      <c r="C623" s="5"/>
      <c r="R623" s="19"/>
      <c r="AJ623" s="19"/>
    </row>
    <row r="624" spans="2:36" ht="15.75" customHeight="1">
      <c r="B624" s="5"/>
      <c r="C624" s="5"/>
      <c r="R624" s="19"/>
      <c r="AJ624" s="19"/>
    </row>
    <row r="625" spans="2:36" ht="15.75" customHeight="1">
      <c r="B625" s="5"/>
      <c r="C625" s="5"/>
      <c r="R625" s="19"/>
      <c r="AJ625" s="19"/>
    </row>
    <row r="626" spans="2:36" ht="15.75" customHeight="1">
      <c r="B626" s="5"/>
      <c r="C626" s="5"/>
      <c r="R626" s="19"/>
      <c r="AJ626" s="19"/>
    </row>
    <row r="627" spans="2:36" ht="15.75" customHeight="1">
      <c r="B627" s="5"/>
      <c r="C627" s="5"/>
      <c r="R627" s="19"/>
      <c r="AJ627" s="19"/>
    </row>
    <row r="628" spans="2:36" ht="15.75" customHeight="1">
      <c r="B628" s="5"/>
      <c r="C628" s="5"/>
      <c r="R628" s="19"/>
      <c r="AJ628" s="19"/>
    </row>
    <row r="629" spans="2:36" ht="15.75" customHeight="1">
      <c r="B629" s="5"/>
      <c r="C629" s="5"/>
      <c r="R629" s="19"/>
      <c r="AJ629" s="19"/>
    </row>
    <row r="630" spans="2:36" ht="15.75" customHeight="1">
      <c r="B630" s="5"/>
      <c r="C630" s="5"/>
      <c r="R630" s="19"/>
      <c r="AJ630" s="19"/>
    </row>
    <row r="631" spans="2:36" ht="15.75" customHeight="1">
      <c r="B631" s="5"/>
      <c r="C631" s="5"/>
      <c r="R631" s="19"/>
      <c r="AJ631" s="19"/>
    </row>
    <row r="632" spans="2:36" ht="15.75" customHeight="1">
      <c r="B632" s="5"/>
      <c r="C632" s="5"/>
      <c r="R632" s="19"/>
      <c r="AJ632" s="19"/>
    </row>
    <row r="633" spans="2:36" ht="15.75" customHeight="1">
      <c r="B633" s="5"/>
      <c r="C633" s="5"/>
      <c r="R633" s="19"/>
      <c r="AJ633" s="19"/>
    </row>
    <row r="634" spans="2:36" ht="15.75" customHeight="1">
      <c r="B634" s="5"/>
      <c r="C634" s="5"/>
      <c r="R634" s="19"/>
      <c r="AJ634" s="19"/>
    </row>
    <row r="635" spans="2:36" ht="15.75" customHeight="1">
      <c r="B635" s="5"/>
      <c r="C635" s="5"/>
      <c r="R635" s="19"/>
      <c r="AJ635" s="19"/>
    </row>
    <row r="636" spans="2:36" ht="15.75" customHeight="1">
      <c r="B636" s="5"/>
      <c r="C636" s="5"/>
      <c r="R636" s="19"/>
      <c r="AJ636" s="19"/>
    </row>
    <row r="637" spans="2:36" ht="15.75" customHeight="1">
      <c r="B637" s="5"/>
      <c r="C637" s="5"/>
      <c r="R637" s="19"/>
      <c r="AJ637" s="19"/>
    </row>
    <row r="638" spans="2:36" ht="15.75" customHeight="1">
      <c r="B638" s="5"/>
      <c r="C638" s="5"/>
      <c r="R638" s="19"/>
      <c r="AJ638" s="19"/>
    </row>
    <row r="639" spans="2:36" ht="15.75" customHeight="1">
      <c r="B639" s="5"/>
      <c r="C639" s="5"/>
      <c r="R639" s="19"/>
      <c r="AJ639" s="19"/>
    </row>
    <row r="640" spans="2:36" ht="15.75" customHeight="1">
      <c r="B640" s="5"/>
      <c r="C640" s="5"/>
      <c r="R640" s="19"/>
      <c r="AJ640" s="19"/>
    </row>
    <row r="641" spans="2:36" ht="15.75" customHeight="1">
      <c r="B641" s="5"/>
      <c r="C641" s="5"/>
      <c r="R641" s="19"/>
      <c r="AJ641" s="19"/>
    </row>
    <row r="642" spans="2:36" ht="15.75" customHeight="1">
      <c r="B642" s="5"/>
      <c r="C642" s="5"/>
      <c r="R642" s="19"/>
      <c r="AJ642" s="19"/>
    </row>
    <row r="643" spans="2:36" ht="15.75" customHeight="1">
      <c r="B643" s="5"/>
      <c r="C643" s="5"/>
      <c r="R643" s="19"/>
      <c r="AJ643" s="19"/>
    </row>
    <row r="644" spans="2:36" ht="15.75" customHeight="1">
      <c r="B644" s="5"/>
      <c r="C644" s="5"/>
      <c r="R644" s="19"/>
      <c r="AJ644" s="19"/>
    </row>
    <row r="645" spans="2:36" ht="15.75" customHeight="1">
      <c r="B645" s="5"/>
      <c r="C645" s="5"/>
      <c r="R645" s="19"/>
      <c r="AJ645" s="19"/>
    </row>
    <row r="646" spans="2:36" ht="15.75" customHeight="1">
      <c r="B646" s="5"/>
      <c r="C646" s="5"/>
      <c r="R646" s="19"/>
      <c r="AJ646" s="19"/>
    </row>
    <row r="647" spans="2:36" ht="15.75" customHeight="1">
      <c r="B647" s="5"/>
      <c r="C647" s="5"/>
      <c r="R647" s="19"/>
      <c r="AJ647" s="19"/>
    </row>
    <row r="648" spans="2:36" ht="15.75" customHeight="1">
      <c r="B648" s="5"/>
      <c r="C648" s="5"/>
      <c r="R648" s="19"/>
      <c r="AJ648" s="19"/>
    </row>
    <row r="649" spans="2:36" ht="15.75" customHeight="1">
      <c r="B649" s="5"/>
      <c r="C649" s="5"/>
      <c r="R649" s="19"/>
      <c r="AJ649" s="19"/>
    </row>
    <row r="650" spans="2:36" ht="15.75" customHeight="1">
      <c r="B650" s="5"/>
      <c r="C650" s="5"/>
      <c r="R650" s="19"/>
      <c r="AJ650" s="19"/>
    </row>
    <row r="651" spans="2:36" ht="15.75" customHeight="1">
      <c r="B651" s="5"/>
      <c r="C651" s="5"/>
      <c r="R651" s="19"/>
      <c r="AJ651" s="19"/>
    </row>
    <row r="652" spans="2:36" ht="15.75" customHeight="1">
      <c r="B652" s="5"/>
      <c r="C652" s="5"/>
      <c r="R652" s="19"/>
      <c r="AJ652" s="19"/>
    </row>
    <row r="653" spans="2:36" ht="15.75" customHeight="1">
      <c r="B653" s="5"/>
      <c r="C653" s="5"/>
      <c r="R653" s="19"/>
      <c r="AJ653" s="19"/>
    </row>
    <row r="654" spans="2:36" ht="15.75" customHeight="1">
      <c r="B654" s="5"/>
      <c r="C654" s="5"/>
      <c r="R654" s="19"/>
      <c r="AJ654" s="19"/>
    </row>
    <row r="655" spans="2:36" ht="15.75" customHeight="1">
      <c r="B655" s="5"/>
      <c r="C655" s="5"/>
      <c r="R655" s="19"/>
      <c r="AJ655" s="19"/>
    </row>
    <row r="656" spans="2:36" ht="15.75" customHeight="1">
      <c r="B656" s="5"/>
      <c r="C656" s="5"/>
      <c r="R656" s="19"/>
      <c r="AJ656" s="19"/>
    </row>
    <row r="657" spans="2:36" ht="15.75" customHeight="1">
      <c r="B657" s="5"/>
      <c r="C657" s="5"/>
      <c r="R657" s="19"/>
      <c r="AJ657" s="19"/>
    </row>
    <row r="658" spans="2:36" ht="15.75" customHeight="1">
      <c r="B658" s="5"/>
      <c r="C658" s="5"/>
      <c r="R658" s="19"/>
      <c r="AJ658" s="19"/>
    </row>
    <row r="659" spans="2:36" ht="15.75" customHeight="1">
      <c r="B659" s="5"/>
      <c r="C659" s="5"/>
      <c r="R659" s="19"/>
      <c r="AJ659" s="19"/>
    </row>
    <row r="660" spans="2:36" ht="15.75" customHeight="1">
      <c r="B660" s="5"/>
      <c r="C660" s="5"/>
      <c r="R660" s="19"/>
      <c r="AJ660" s="19"/>
    </row>
    <row r="661" spans="2:36" ht="15.75" customHeight="1">
      <c r="B661" s="5"/>
      <c r="C661" s="5"/>
      <c r="R661" s="19"/>
      <c r="AJ661" s="19"/>
    </row>
    <row r="662" spans="2:36" ht="15.75" customHeight="1">
      <c r="B662" s="5"/>
      <c r="C662" s="5"/>
      <c r="R662" s="19"/>
      <c r="AJ662" s="19"/>
    </row>
    <row r="663" spans="2:36" ht="15.75" customHeight="1">
      <c r="B663" s="5"/>
      <c r="C663" s="5"/>
      <c r="R663" s="19"/>
      <c r="AJ663" s="19"/>
    </row>
    <row r="664" spans="2:36" ht="15.75" customHeight="1">
      <c r="B664" s="5"/>
      <c r="C664" s="5"/>
      <c r="R664" s="19"/>
      <c r="AJ664" s="19"/>
    </row>
    <row r="665" spans="2:36" ht="15.75" customHeight="1">
      <c r="B665" s="5"/>
      <c r="C665" s="5"/>
      <c r="R665" s="19"/>
      <c r="AJ665" s="19"/>
    </row>
    <row r="666" spans="2:36" ht="15.75" customHeight="1">
      <c r="B666" s="5"/>
      <c r="C666" s="5"/>
      <c r="R666" s="19"/>
      <c r="AJ666" s="19"/>
    </row>
    <row r="667" spans="2:36" ht="15.75" customHeight="1">
      <c r="B667" s="5"/>
      <c r="C667" s="5"/>
      <c r="R667" s="19"/>
      <c r="AJ667" s="19"/>
    </row>
    <row r="668" spans="2:36" ht="15.75" customHeight="1">
      <c r="B668" s="5"/>
      <c r="C668" s="5"/>
      <c r="R668" s="19"/>
      <c r="AJ668" s="19"/>
    </row>
    <row r="669" spans="2:36" ht="15.75" customHeight="1">
      <c r="B669" s="5"/>
      <c r="C669" s="5"/>
      <c r="R669" s="19"/>
      <c r="AJ669" s="19"/>
    </row>
    <row r="670" spans="2:36" ht="15.75" customHeight="1">
      <c r="B670" s="5"/>
      <c r="C670" s="5"/>
      <c r="R670" s="19"/>
      <c r="AJ670" s="19"/>
    </row>
    <row r="671" spans="2:36" ht="15.75" customHeight="1">
      <c r="B671" s="5"/>
      <c r="C671" s="5"/>
      <c r="R671" s="19"/>
      <c r="AJ671" s="19"/>
    </row>
    <row r="672" spans="2:36" ht="15.75" customHeight="1">
      <c r="B672" s="5"/>
      <c r="C672" s="5"/>
      <c r="R672" s="19"/>
      <c r="AJ672" s="19"/>
    </row>
    <row r="673" spans="2:36" ht="15.75" customHeight="1">
      <c r="B673" s="5"/>
      <c r="C673" s="5"/>
      <c r="R673" s="19"/>
      <c r="AJ673" s="19"/>
    </row>
    <row r="674" spans="2:36" ht="15.75" customHeight="1">
      <c r="B674" s="5"/>
      <c r="C674" s="5"/>
      <c r="R674" s="19"/>
      <c r="AJ674" s="19"/>
    </row>
    <row r="675" spans="2:36" ht="15.75" customHeight="1">
      <c r="B675" s="5"/>
      <c r="C675" s="5"/>
      <c r="R675" s="19"/>
      <c r="AJ675" s="19"/>
    </row>
    <row r="676" spans="2:36" ht="15.75" customHeight="1">
      <c r="B676" s="5"/>
      <c r="C676" s="5"/>
      <c r="R676" s="19"/>
      <c r="AJ676" s="19"/>
    </row>
    <row r="677" spans="2:36" ht="15.75" customHeight="1">
      <c r="B677" s="5"/>
      <c r="C677" s="5"/>
      <c r="R677" s="19"/>
      <c r="AJ677" s="19"/>
    </row>
    <row r="678" spans="2:36" ht="15.75" customHeight="1">
      <c r="B678" s="5"/>
      <c r="C678" s="5"/>
      <c r="R678" s="19"/>
      <c r="AJ678" s="19"/>
    </row>
    <row r="679" spans="2:36" ht="15.75" customHeight="1">
      <c r="B679" s="5"/>
      <c r="C679" s="5"/>
      <c r="R679" s="19"/>
      <c r="AJ679" s="19"/>
    </row>
    <row r="680" spans="2:36" ht="15.75" customHeight="1">
      <c r="B680" s="5"/>
      <c r="C680" s="5"/>
      <c r="R680" s="19"/>
      <c r="AJ680" s="19"/>
    </row>
    <row r="681" spans="2:36" ht="15.75" customHeight="1">
      <c r="B681" s="5"/>
      <c r="C681" s="5"/>
      <c r="R681" s="19"/>
      <c r="AJ681" s="19"/>
    </row>
    <row r="682" spans="2:36" ht="15.75" customHeight="1">
      <c r="B682" s="5"/>
      <c r="C682" s="5"/>
      <c r="R682" s="19"/>
      <c r="AJ682" s="19"/>
    </row>
    <row r="683" spans="2:36" ht="15.75" customHeight="1">
      <c r="B683" s="5"/>
      <c r="C683" s="5"/>
      <c r="R683" s="19"/>
      <c r="AJ683" s="19"/>
    </row>
    <row r="684" spans="2:36" ht="15.75" customHeight="1">
      <c r="B684" s="5"/>
      <c r="C684" s="5"/>
      <c r="R684" s="19"/>
      <c r="AJ684" s="19"/>
    </row>
    <row r="685" spans="2:36" ht="15.75" customHeight="1">
      <c r="B685" s="5"/>
      <c r="C685" s="5"/>
      <c r="R685" s="19"/>
      <c r="AJ685" s="19"/>
    </row>
    <row r="686" spans="2:36" ht="15.75" customHeight="1">
      <c r="B686" s="5"/>
      <c r="C686" s="5"/>
      <c r="R686" s="19"/>
      <c r="AJ686" s="19"/>
    </row>
    <row r="687" spans="2:36" ht="15.75" customHeight="1">
      <c r="B687" s="5"/>
      <c r="C687" s="5"/>
      <c r="R687" s="19"/>
      <c r="AJ687" s="19"/>
    </row>
    <row r="688" spans="2:36" ht="15.75" customHeight="1">
      <c r="B688" s="5"/>
      <c r="C688" s="5"/>
      <c r="R688" s="19"/>
      <c r="AJ688" s="19"/>
    </row>
    <row r="689" spans="2:36" ht="15.75" customHeight="1">
      <c r="B689" s="5"/>
      <c r="C689" s="5"/>
      <c r="R689" s="19"/>
      <c r="AJ689" s="19"/>
    </row>
    <row r="690" spans="2:36" ht="15.75" customHeight="1">
      <c r="B690" s="5"/>
      <c r="C690" s="5"/>
      <c r="R690" s="19"/>
      <c r="AJ690" s="19"/>
    </row>
    <row r="691" spans="2:36" ht="15.75" customHeight="1">
      <c r="B691" s="5"/>
      <c r="C691" s="5"/>
      <c r="R691" s="19"/>
      <c r="AJ691" s="19"/>
    </row>
    <row r="692" spans="2:36" ht="15.75" customHeight="1">
      <c r="B692" s="5"/>
      <c r="C692" s="5"/>
      <c r="R692" s="19"/>
      <c r="AJ692" s="19"/>
    </row>
    <row r="693" spans="2:36" ht="15.75" customHeight="1">
      <c r="B693" s="5"/>
      <c r="C693" s="5"/>
      <c r="R693" s="19"/>
      <c r="AJ693" s="19"/>
    </row>
    <row r="694" spans="2:36" ht="15.75" customHeight="1">
      <c r="B694" s="5"/>
      <c r="C694" s="5"/>
      <c r="R694" s="19"/>
      <c r="AJ694" s="19"/>
    </row>
    <row r="695" spans="2:36" ht="15.75" customHeight="1">
      <c r="B695" s="5"/>
      <c r="C695" s="5"/>
      <c r="R695" s="19"/>
      <c r="AJ695" s="19"/>
    </row>
    <row r="696" spans="2:36" ht="15.75" customHeight="1">
      <c r="B696" s="5"/>
      <c r="C696" s="5"/>
      <c r="R696" s="19"/>
      <c r="AJ696" s="19"/>
    </row>
    <row r="697" spans="2:36" ht="15.75" customHeight="1">
      <c r="B697" s="5"/>
      <c r="C697" s="5"/>
      <c r="R697" s="19"/>
      <c r="AJ697" s="19"/>
    </row>
    <row r="698" spans="2:36" ht="15.75" customHeight="1">
      <c r="B698" s="5"/>
      <c r="C698" s="5"/>
      <c r="R698" s="19"/>
      <c r="AJ698" s="19"/>
    </row>
    <row r="699" spans="2:36" ht="15.75" customHeight="1">
      <c r="B699" s="5"/>
      <c r="C699" s="5"/>
      <c r="R699" s="19"/>
      <c r="AJ699" s="19"/>
    </row>
    <row r="700" spans="2:36" ht="15.75" customHeight="1">
      <c r="B700" s="5"/>
      <c r="C700" s="5"/>
      <c r="R700" s="19"/>
      <c r="AJ700" s="19"/>
    </row>
    <row r="701" spans="2:36" ht="15.75" customHeight="1">
      <c r="B701" s="5"/>
      <c r="C701" s="5"/>
      <c r="R701" s="19"/>
      <c r="AJ701" s="19"/>
    </row>
    <row r="702" spans="2:36" ht="15.75" customHeight="1">
      <c r="B702" s="5"/>
      <c r="C702" s="5"/>
      <c r="R702" s="19"/>
      <c r="AJ702" s="19"/>
    </row>
    <row r="703" spans="2:36" ht="15.75" customHeight="1">
      <c r="B703" s="5"/>
      <c r="C703" s="5"/>
      <c r="R703" s="19"/>
      <c r="AJ703" s="19"/>
    </row>
    <row r="704" spans="2:36" ht="15.75" customHeight="1">
      <c r="B704" s="5"/>
      <c r="C704" s="5"/>
      <c r="R704" s="19"/>
      <c r="AJ704" s="19"/>
    </row>
    <row r="705" spans="2:36" ht="15.75" customHeight="1">
      <c r="B705" s="5"/>
      <c r="C705" s="5"/>
      <c r="R705" s="19"/>
      <c r="AJ705" s="19"/>
    </row>
    <row r="706" spans="2:36" ht="15.75" customHeight="1">
      <c r="B706" s="5"/>
      <c r="C706" s="5"/>
      <c r="R706" s="19"/>
      <c r="AJ706" s="19"/>
    </row>
    <row r="707" spans="2:36" ht="15.75" customHeight="1">
      <c r="B707" s="5"/>
      <c r="C707" s="5"/>
      <c r="R707" s="19"/>
      <c r="AJ707" s="19"/>
    </row>
    <row r="708" spans="2:36" ht="15.75" customHeight="1">
      <c r="B708" s="5"/>
      <c r="C708" s="5"/>
      <c r="R708" s="19"/>
      <c r="AJ708" s="19"/>
    </row>
    <row r="709" spans="2:36" ht="15.75" customHeight="1">
      <c r="B709" s="5"/>
      <c r="C709" s="5"/>
      <c r="R709" s="19"/>
      <c r="AJ709" s="19"/>
    </row>
    <row r="710" spans="2:36" ht="15.75" customHeight="1">
      <c r="B710" s="5"/>
      <c r="C710" s="5"/>
      <c r="R710" s="19"/>
      <c r="AJ710" s="19"/>
    </row>
    <row r="711" spans="2:36" ht="15.75" customHeight="1">
      <c r="B711" s="5"/>
      <c r="C711" s="5"/>
      <c r="R711" s="19"/>
      <c r="AJ711" s="19"/>
    </row>
    <row r="712" spans="2:36" ht="15.75" customHeight="1">
      <c r="B712" s="5"/>
      <c r="C712" s="5"/>
      <c r="R712" s="19"/>
      <c r="AJ712" s="19"/>
    </row>
    <row r="713" spans="2:36" ht="15.75" customHeight="1">
      <c r="B713" s="5"/>
      <c r="C713" s="5"/>
      <c r="R713" s="19"/>
      <c r="AJ713" s="19"/>
    </row>
    <row r="714" spans="2:36" ht="15.75" customHeight="1">
      <c r="B714" s="5"/>
      <c r="C714" s="5"/>
      <c r="R714" s="19"/>
      <c r="AJ714" s="19"/>
    </row>
    <row r="715" spans="2:36" ht="15.75" customHeight="1">
      <c r="B715" s="5"/>
      <c r="C715" s="5"/>
      <c r="R715" s="19"/>
      <c r="AJ715" s="19"/>
    </row>
    <row r="716" spans="2:36" ht="15.75" customHeight="1">
      <c r="B716" s="5"/>
      <c r="C716" s="5"/>
      <c r="R716" s="19"/>
      <c r="AJ716" s="19"/>
    </row>
    <row r="717" spans="2:36" ht="15.75" customHeight="1">
      <c r="B717" s="5"/>
      <c r="C717" s="5"/>
      <c r="R717" s="19"/>
      <c r="AJ717" s="19"/>
    </row>
    <row r="718" spans="2:36" ht="15.75" customHeight="1">
      <c r="B718" s="5"/>
      <c r="C718" s="5"/>
      <c r="R718" s="19"/>
      <c r="AJ718" s="19"/>
    </row>
    <row r="719" spans="2:36" ht="15.75" customHeight="1">
      <c r="B719" s="5"/>
      <c r="C719" s="5"/>
      <c r="R719" s="19"/>
      <c r="AJ719" s="19"/>
    </row>
    <row r="720" spans="2:36" ht="15.75" customHeight="1">
      <c r="B720" s="5"/>
      <c r="C720" s="5"/>
      <c r="R720" s="19"/>
      <c r="AJ720" s="19"/>
    </row>
    <row r="721" spans="2:36" ht="15.75" customHeight="1">
      <c r="B721" s="5"/>
      <c r="C721" s="5"/>
      <c r="R721" s="19"/>
      <c r="AJ721" s="19"/>
    </row>
    <row r="722" spans="2:36" ht="15.75" customHeight="1">
      <c r="B722" s="5"/>
      <c r="C722" s="5"/>
      <c r="R722" s="19"/>
      <c r="AJ722" s="19"/>
    </row>
    <row r="723" spans="2:36" ht="15.75" customHeight="1">
      <c r="B723" s="5"/>
      <c r="C723" s="5"/>
      <c r="R723" s="19"/>
      <c r="AJ723" s="19"/>
    </row>
    <row r="724" spans="2:36" ht="15.75" customHeight="1">
      <c r="B724" s="5"/>
      <c r="C724" s="5"/>
      <c r="R724" s="19"/>
      <c r="AJ724" s="19"/>
    </row>
    <row r="725" spans="2:36" ht="15.75" customHeight="1">
      <c r="B725" s="5"/>
      <c r="C725" s="5"/>
      <c r="R725" s="19"/>
      <c r="AJ725" s="19"/>
    </row>
    <row r="726" spans="2:36" ht="15.75" customHeight="1">
      <c r="B726" s="5"/>
      <c r="C726" s="5"/>
      <c r="R726" s="19"/>
      <c r="AJ726" s="19"/>
    </row>
    <row r="727" spans="2:36" ht="15.75" customHeight="1">
      <c r="B727" s="5"/>
      <c r="C727" s="5"/>
      <c r="R727" s="19"/>
      <c r="AJ727" s="19"/>
    </row>
    <row r="728" spans="2:36" ht="15.75" customHeight="1">
      <c r="B728" s="5"/>
      <c r="C728" s="5"/>
      <c r="R728" s="19"/>
      <c r="AJ728" s="19"/>
    </row>
    <row r="729" spans="2:36" ht="15.75" customHeight="1">
      <c r="B729" s="5"/>
      <c r="C729" s="5"/>
      <c r="R729" s="19"/>
      <c r="AJ729" s="19"/>
    </row>
    <row r="730" spans="2:36" ht="15.75" customHeight="1">
      <c r="B730" s="5"/>
      <c r="C730" s="5"/>
      <c r="R730" s="19"/>
      <c r="AJ730" s="19"/>
    </row>
    <row r="731" spans="2:36" ht="15.75" customHeight="1">
      <c r="B731" s="5"/>
      <c r="C731" s="5"/>
      <c r="R731" s="19"/>
      <c r="AJ731" s="19"/>
    </row>
    <row r="732" spans="2:36" ht="15.75" customHeight="1">
      <c r="B732" s="5"/>
      <c r="C732" s="5"/>
      <c r="R732" s="19"/>
      <c r="AJ732" s="19"/>
    </row>
    <row r="733" spans="2:36" ht="15.75" customHeight="1">
      <c r="B733" s="5"/>
      <c r="C733" s="5"/>
      <c r="R733" s="19"/>
      <c r="AJ733" s="19"/>
    </row>
    <row r="734" spans="2:36" ht="15.75" customHeight="1">
      <c r="B734" s="5"/>
      <c r="C734" s="5"/>
      <c r="R734" s="19"/>
      <c r="AJ734" s="19"/>
    </row>
    <row r="735" spans="2:36" ht="15.75" customHeight="1">
      <c r="B735" s="5"/>
      <c r="C735" s="5"/>
      <c r="R735" s="19"/>
      <c r="AJ735" s="19"/>
    </row>
    <row r="736" spans="2:36" ht="15.75" customHeight="1">
      <c r="B736" s="5"/>
      <c r="C736" s="5"/>
      <c r="R736" s="19"/>
      <c r="AJ736" s="19"/>
    </row>
    <row r="737" spans="2:36" ht="15.75" customHeight="1">
      <c r="B737" s="5"/>
      <c r="C737" s="5"/>
      <c r="R737" s="19"/>
      <c r="AJ737" s="19"/>
    </row>
    <row r="738" spans="2:36" ht="15.75" customHeight="1">
      <c r="B738" s="5"/>
      <c r="C738" s="5"/>
      <c r="R738" s="19"/>
      <c r="AJ738" s="19"/>
    </row>
    <row r="739" spans="2:36" ht="15.75" customHeight="1">
      <c r="B739" s="5"/>
      <c r="C739" s="5"/>
      <c r="R739" s="19"/>
      <c r="AJ739" s="19"/>
    </row>
    <row r="740" spans="2:36" ht="15.75" customHeight="1">
      <c r="B740" s="5"/>
      <c r="C740" s="5"/>
      <c r="R740" s="19"/>
      <c r="AJ740" s="19"/>
    </row>
    <row r="741" spans="2:36" ht="15.75" customHeight="1">
      <c r="B741" s="5"/>
      <c r="C741" s="5"/>
      <c r="R741" s="19"/>
      <c r="AJ741" s="19"/>
    </row>
    <row r="742" spans="2:36" ht="15.75" customHeight="1">
      <c r="B742" s="5"/>
      <c r="C742" s="5"/>
      <c r="R742" s="19"/>
      <c r="AJ742" s="19"/>
    </row>
    <row r="743" spans="2:36" ht="15.75" customHeight="1">
      <c r="B743" s="5"/>
      <c r="C743" s="5"/>
      <c r="R743" s="19"/>
      <c r="AJ743" s="19"/>
    </row>
    <row r="744" spans="2:36" ht="15.75" customHeight="1">
      <c r="B744" s="5"/>
      <c r="C744" s="5"/>
      <c r="R744" s="19"/>
      <c r="AJ744" s="19"/>
    </row>
    <row r="745" spans="2:36" ht="15.75" customHeight="1">
      <c r="B745" s="5"/>
      <c r="C745" s="5"/>
      <c r="R745" s="19"/>
      <c r="AJ745" s="19"/>
    </row>
    <row r="746" spans="2:36" ht="15.75" customHeight="1">
      <c r="B746" s="5"/>
      <c r="C746" s="5"/>
      <c r="R746" s="19"/>
      <c r="AJ746" s="19"/>
    </row>
    <row r="747" spans="2:36" ht="15.75" customHeight="1">
      <c r="B747" s="5"/>
      <c r="C747" s="5"/>
      <c r="R747" s="19"/>
      <c r="AJ747" s="19"/>
    </row>
    <row r="748" spans="2:36" ht="15.75" customHeight="1">
      <c r="B748" s="5"/>
      <c r="C748" s="5"/>
      <c r="R748" s="19"/>
      <c r="AJ748" s="19"/>
    </row>
    <row r="749" spans="2:36" ht="15.75" customHeight="1">
      <c r="B749" s="5"/>
      <c r="C749" s="5"/>
      <c r="R749" s="19"/>
      <c r="AJ749" s="19"/>
    </row>
    <row r="750" spans="2:36" ht="15.75" customHeight="1">
      <c r="B750" s="5"/>
      <c r="C750" s="5"/>
      <c r="R750" s="19"/>
      <c r="AJ750" s="19"/>
    </row>
    <row r="751" spans="2:36" ht="15.75" customHeight="1">
      <c r="B751" s="5"/>
      <c r="C751" s="5"/>
      <c r="R751" s="19"/>
      <c r="AJ751" s="19"/>
    </row>
    <row r="752" spans="2:36" ht="15.75" customHeight="1">
      <c r="B752" s="5"/>
      <c r="C752" s="5"/>
      <c r="R752" s="19"/>
      <c r="AJ752" s="19"/>
    </row>
    <row r="753" spans="2:36" ht="15.75" customHeight="1">
      <c r="B753" s="5"/>
      <c r="C753" s="5"/>
      <c r="R753" s="19"/>
      <c r="AJ753" s="19"/>
    </row>
    <row r="754" spans="2:36" ht="15.75" customHeight="1">
      <c r="B754" s="5"/>
      <c r="C754" s="5"/>
      <c r="R754" s="19"/>
      <c r="AJ754" s="19"/>
    </row>
    <row r="755" spans="2:36" ht="15.75" customHeight="1">
      <c r="B755" s="5"/>
      <c r="C755" s="5"/>
      <c r="R755" s="19"/>
      <c r="AJ755" s="19"/>
    </row>
    <row r="756" spans="2:36" ht="15.75" customHeight="1">
      <c r="B756" s="5"/>
      <c r="C756" s="5"/>
      <c r="R756" s="19"/>
      <c r="AJ756" s="19"/>
    </row>
    <row r="757" spans="2:36" ht="15.75" customHeight="1">
      <c r="B757" s="5"/>
      <c r="C757" s="5"/>
      <c r="R757" s="19"/>
      <c r="AJ757" s="19"/>
    </row>
    <row r="758" spans="2:36" ht="15.75" customHeight="1">
      <c r="B758" s="5"/>
      <c r="C758" s="5"/>
      <c r="R758" s="19"/>
      <c r="AJ758" s="19"/>
    </row>
    <row r="759" spans="2:36" ht="15.75" customHeight="1">
      <c r="B759" s="5"/>
      <c r="C759" s="5"/>
      <c r="R759" s="19"/>
      <c r="AJ759" s="19"/>
    </row>
    <row r="760" spans="2:36" ht="15.75" customHeight="1">
      <c r="B760" s="5"/>
      <c r="C760" s="5"/>
      <c r="R760" s="19"/>
      <c r="AJ760" s="19"/>
    </row>
    <row r="761" spans="2:36" ht="15.75" customHeight="1">
      <c r="B761" s="5"/>
      <c r="C761" s="5"/>
      <c r="R761" s="19"/>
      <c r="AJ761" s="19"/>
    </row>
    <row r="762" spans="2:36" ht="15.75" customHeight="1">
      <c r="B762" s="5"/>
      <c r="C762" s="5"/>
      <c r="R762" s="19"/>
      <c r="AJ762" s="19"/>
    </row>
    <row r="763" spans="2:36" ht="15.75" customHeight="1">
      <c r="B763" s="5"/>
      <c r="C763" s="5"/>
      <c r="R763" s="19"/>
      <c r="AJ763" s="19"/>
    </row>
    <row r="764" spans="2:36" ht="15.75" customHeight="1">
      <c r="B764" s="5"/>
      <c r="C764" s="5"/>
      <c r="R764" s="19"/>
      <c r="AJ764" s="19"/>
    </row>
    <row r="765" spans="2:36" ht="15.75" customHeight="1">
      <c r="B765" s="5"/>
      <c r="C765" s="5"/>
      <c r="R765" s="19"/>
      <c r="AJ765" s="19"/>
    </row>
    <row r="766" spans="2:36" ht="15.75" customHeight="1">
      <c r="B766" s="5"/>
      <c r="C766" s="5"/>
      <c r="R766" s="19"/>
      <c r="AJ766" s="19"/>
    </row>
    <row r="767" spans="2:36" ht="15.75" customHeight="1">
      <c r="B767" s="5"/>
      <c r="C767" s="5"/>
      <c r="R767" s="19"/>
      <c r="AJ767" s="19"/>
    </row>
    <row r="768" spans="2:36" ht="15.75" customHeight="1">
      <c r="B768" s="5"/>
      <c r="C768" s="5"/>
      <c r="R768" s="19"/>
      <c r="AJ768" s="19"/>
    </row>
    <row r="769" spans="2:36" ht="15.75" customHeight="1">
      <c r="B769" s="5"/>
      <c r="C769" s="5"/>
      <c r="R769" s="19"/>
      <c r="AJ769" s="19"/>
    </row>
    <row r="770" spans="2:36" ht="15.75" customHeight="1">
      <c r="B770" s="5"/>
      <c r="C770" s="5"/>
      <c r="R770" s="19"/>
      <c r="AJ770" s="19"/>
    </row>
    <row r="771" spans="2:36" ht="15.75" customHeight="1">
      <c r="B771" s="5"/>
      <c r="C771" s="5"/>
      <c r="R771" s="19"/>
      <c r="AJ771" s="19"/>
    </row>
    <row r="772" spans="2:36" ht="15.75" customHeight="1">
      <c r="B772" s="5"/>
      <c r="C772" s="5"/>
      <c r="R772" s="19"/>
      <c r="AJ772" s="19"/>
    </row>
    <row r="773" spans="2:36" ht="15.75" customHeight="1">
      <c r="B773" s="5"/>
      <c r="C773" s="5"/>
      <c r="R773" s="19"/>
      <c r="AJ773" s="19"/>
    </row>
    <row r="774" spans="2:36" ht="15.75" customHeight="1">
      <c r="B774" s="5"/>
      <c r="C774" s="5"/>
      <c r="R774" s="19"/>
      <c r="AJ774" s="19"/>
    </row>
    <row r="775" spans="2:36" ht="15.75" customHeight="1">
      <c r="B775" s="5"/>
      <c r="C775" s="5"/>
      <c r="R775" s="19"/>
      <c r="AJ775" s="19"/>
    </row>
    <row r="776" spans="2:36" ht="15.75" customHeight="1">
      <c r="B776" s="5"/>
      <c r="C776" s="5"/>
      <c r="R776" s="19"/>
      <c r="AJ776" s="19"/>
    </row>
    <row r="777" spans="2:36" ht="15.75" customHeight="1">
      <c r="B777" s="5"/>
      <c r="C777" s="5"/>
      <c r="R777" s="19"/>
      <c r="AJ777" s="19"/>
    </row>
    <row r="778" spans="2:36" ht="15.75" customHeight="1">
      <c r="B778" s="5"/>
      <c r="C778" s="5"/>
      <c r="R778" s="19"/>
      <c r="AJ778" s="19"/>
    </row>
    <row r="779" spans="2:36" ht="15.75" customHeight="1">
      <c r="B779" s="5"/>
      <c r="C779" s="5"/>
      <c r="R779" s="19"/>
      <c r="AJ779" s="19"/>
    </row>
    <row r="780" spans="2:36" ht="15.75" customHeight="1">
      <c r="B780" s="5"/>
      <c r="C780" s="5"/>
      <c r="R780" s="19"/>
      <c r="AJ780" s="19"/>
    </row>
    <row r="781" spans="2:36" ht="15.75" customHeight="1">
      <c r="B781" s="5"/>
      <c r="C781" s="5"/>
      <c r="R781" s="19"/>
      <c r="AJ781" s="19"/>
    </row>
    <row r="782" spans="2:36" ht="15.75" customHeight="1">
      <c r="B782" s="5"/>
      <c r="C782" s="5"/>
      <c r="R782" s="19"/>
      <c r="AJ782" s="19"/>
    </row>
    <row r="783" spans="2:36" ht="15.75" customHeight="1">
      <c r="B783" s="5"/>
      <c r="C783" s="5"/>
      <c r="R783" s="19"/>
      <c r="AJ783" s="19"/>
    </row>
    <row r="784" spans="2:36" ht="15.75" customHeight="1">
      <c r="B784" s="5"/>
      <c r="C784" s="5"/>
      <c r="R784" s="19"/>
      <c r="AJ784" s="19"/>
    </row>
    <row r="785" spans="2:36" ht="15.75" customHeight="1">
      <c r="B785" s="5"/>
      <c r="C785" s="5"/>
      <c r="R785" s="19"/>
      <c r="AJ785" s="19"/>
    </row>
    <row r="786" spans="2:36" ht="15.75" customHeight="1">
      <c r="B786" s="5"/>
      <c r="C786" s="5"/>
      <c r="R786" s="19"/>
      <c r="AJ786" s="19"/>
    </row>
    <row r="787" spans="2:36" ht="15.75" customHeight="1">
      <c r="B787" s="5"/>
      <c r="C787" s="5"/>
      <c r="R787" s="19"/>
      <c r="AJ787" s="19"/>
    </row>
    <row r="788" spans="2:36" ht="15.75" customHeight="1">
      <c r="B788" s="5"/>
      <c r="C788" s="5"/>
      <c r="R788" s="19"/>
      <c r="AJ788" s="19"/>
    </row>
    <row r="789" spans="2:36" ht="15.75" customHeight="1">
      <c r="B789" s="5"/>
      <c r="C789" s="5"/>
      <c r="R789" s="19"/>
      <c r="AJ789" s="19"/>
    </row>
    <row r="790" spans="2:36" ht="15.75" customHeight="1">
      <c r="B790" s="5"/>
      <c r="C790" s="5"/>
      <c r="R790" s="19"/>
      <c r="AJ790" s="19"/>
    </row>
    <row r="791" spans="2:36" ht="15.75" customHeight="1">
      <c r="B791" s="5"/>
      <c r="C791" s="5"/>
      <c r="R791" s="19"/>
      <c r="AJ791" s="19"/>
    </row>
    <row r="792" spans="2:36" ht="15.75" customHeight="1">
      <c r="B792" s="5"/>
      <c r="C792" s="5"/>
      <c r="R792" s="19"/>
      <c r="AJ792" s="19"/>
    </row>
    <row r="793" spans="2:36" ht="15.75" customHeight="1">
      <c r="B793" s="5"/>
      <c r="C793" s="5"/>
      <c r="R793" s="19"/>
      <c r="AJ793" s="19"/>
    </row>
    <row r="794" spans="2:36" ht="15.75" customHeight="1">
      <c r="B794" s="5"/>
      <c r="C794" s="5"/>
      <c r="R794" s="19"/>
      <c r="AJ794" s="19"/>
    </row>
    <row r="795" spans="2:36" ht="15.75" customHeight="1">
      <c r="B795" s="5"/>
      <c r="C795" s="5"/>
      <c r="R795" s="19"/>
      <c r="AJ795" s="19"/>
    </row>
    <row r="796" spans="2:36" ht="15.75" customHeight="1">
      <c r="B796" s="5"/>
      <c r="C796" s="5"/>
      <c r="R796" s="19"/>
      <c r="AJ796" s="19"/>
    </row>
    <row r="797" spans="2:36" ht="15.75" customHeight="1">
      <c r="B797" s="5"/>
      <c r="C797" s="5"/>
      <c r="R797" s="19"/>
      <c r="AJ797" s="19"/>
    </row>
    <row r="798" spans="2:36" ht="15.75" customHeight="1">
      <c r="B798" s="5"/>
      <c r="C798" s="5"/>
      <c r="R798" s="19"/>
      <c r="AJ798" s="19"/>
    </row>
    <row r="799" spans="2:36" ht="15.75" customHeight="1">
      <c r="B799" s="5"/>
      <c r="C799" s="5"/>
      <c r="R799" s="19"/>
      <c r="AJ799" s="19"/>
    </row>
    <row r="800" spans="2:36" ht="15.75" customHeight="1">
      <c r="B800" s="5"/>
      <c r="C800" s="5"/>
      <c r="R800" s="19"/>
      <c r="AJ800" s="19"/>
    </row>
    <row r="801" spans="2:36" ht="15.75" customHeight="1">
      <c r="B801" s="5"/>
      <c r="C801" s="5"/>
      <c r="R801" s="19"/>
      <c r="AJ801" s="19"/>
    </row>
    <row r="802" spans="2:36" ht="15.75" customHeight="1">
      <c r="B802" s="5"/>
      <c r="C802" s="5"/>
      <c r="R802" s="19"/>
      <c r="AJ802" s="19"/>
    </row>
    <row r="803" spans="2:36" ht="15.75" customHeight="1">
      <c r="B803" s="5"/>
      <c r="C803" s="5"/>
      <c r="R803" s="19"/>
      <c r="AJ803" s="19"/>
    </row>
    <row r="804" spans="2:36" ht="15.75" customHeight="1">
      <c r="B804" s="5"/>
      <c r="C804" s="5"/>
      <c r="R804" s="19"/>
      <c r="AJ804" s="19"/>
    </row>
    <row r="805" spans="2:36" ht="15.75" customHeight="1">
      <c r="B805" s="5"/>
      <c r="C805" s="5"/>
      <c r="R805" s="19"/>
      <c r="AJ805" s="19"/>
    </row>
    <row r="806" spans="2:36" ht="15.75" customHeight="1">
      <c r="B806" s="5"/>
      <c r="C806" s="5"/>
      <c r="R806" s="19"/>
      <c r="AJ806" s="19"/>
    </row>
    <row r="807" spans="2:36" ht="15.75" customHeight="1">
      <c r="B807" s="5"/>
      <c r="C807" s="5"/>
      <c r="R807" s="19"/>
      <c r="AJ807" s="19"/>
    </row>
    <row r="808" spans="2:36" ht="15.75" customHeight="1">
      <c r="B808" s="5"/>
      <c r="C808" s="5"/>
      <c r="R808" s="19"/>
      <c r="AJ808" s="19"/>
    </row>
    <row r="809" spans="2:36" ht="15.75" customHeight="1">
      <c r="B809" s="5"/>
      <c r="C809" s="5"/>
      <c r="R809" s="19"/>
      <c r="AJ809" s="19"/>
    </row>
    <row r="810" spans="2:36" ht="15.75" customHeight="1">
      <c r="B810" s="5"/>
      <c r="C810" s="5"/>
      <c r="R810" s="19"/>
      <c r="AJ810" s="19"/>
    </row>
    <row r="811" spans="2:36" ht="15.75" customHeight="1">
      <c r="B811" s="5"/>
      <c r="C811" s="5"/>
      <c r="R811" s="19"/>
      <c r="AJ811" s="19"/>
    </row>
    <row r="812" spans="2:36" ht="15.75" customHeight="1">
      <c r="B812" s="5"/>
      <c r="C812" s="5"/>
      <c r="R812" s="19"/>
      <c r="AJ812" s="19"/>
    </row>
    <row r="813" spans="2:36" ht="15.75" customHeight="1">
      <c r="B813" s="5"/>
      <c r="C813" s="5"/>
      <c r="R813" s="19"/>
      <c r="AJ813" s="19"/>
    </row>
    <row r="814" spans="2:36" ht="15.75" customHeight="1">
      <c r="B814" s="5"/>
      <c r="C814" s="5"/>
      <c r="R814" s="19"/>
      <c r="AJ814" s="19"/>
    </row>
    <row r="815" spans="2:36" ht="15.75" customHeight="1">
      <c r="B815" s="5"/>
      <c r="C815" s="5"/>
      <c r="R815" s="19"/>
      <c r="AJ815" s="19"/>
    </row>
    <row r="816" spans="2:36" ht="15.75" customHeight="1">
      <c r="B816" s="5"/>
      <c r="C816" s="5"/>
      <c r="R816" s="19"/>
      <c r="AJ816" s="19"/>
    </row>
    <row r="817" spans="2:36" ht="15.75" customHeight="1">
      <c r="B817" s="5"/>
      <c r="C817" s="5"/>
      <c r="R817" s="19"/>
      <c r="AJ817" s="19"/>
    </row>
    <row r="818" spans="2:36" ht="15.75" customHeight="1">
      <c r="B818" s="5"/>
      <c r="C818" s="5"/>
      <c r="R818" s="19"/>
      <c r="AJ818" s="19"/>
    </row>
    <row r="819" spans="2:36" ht="15.75" customHeight="1">
      <c r="B819" s="5"/>
      <c r="C819" s="5"/>
      <c r="R819" s="19"/>
      <c r="AJ819" s="19"/>
    </row>
    <row r="820" spans="2:36" ht="15.75" customHeight="1">
      <c r="B820" s="5"/>
      <c r="C820" s="5"/>
      <c r="R820" s="19"/>
      <c r="AJ820" s="19"/>
    </row>
    <row r="821" spans="2:36" ht="15.75" customHeight="1">
      <c r="B821" s="5"/>
      <c r="C821" s="5"/>
      <c r="R821" s="19"/>
      <c r="AJ821" s="19"/>
    </row>
    <row r="822" spans="2:36" ht="15.75" customHeight="1">
      <c r="B822" s="5"/>
      <c r="C822" s="5"/>
      <c r="R822" s="19"/>
      <c r="AJ822" s="19"/>
    </row>
    <row r="823" spans="2:36" ht="15.75" customHeight="1">
      <c r="B823" s="5"/>
      <c r="C823" s="5"/>
      <c r="R823" s="19"/>
      <c r="AJ823" s="19"/>
    </row>
    <row r="824" spans="2:36" ht="15.75" customHeight="1">
      <c r="B824" s="5"/>
      <c r="C824" s="5"/>
      <c r="R824" s="19"/>
      <c r="AJ824" s="19"/>
    </row>
    <row r="825" spans="2:36" ht="15.75" customHeight="1">
      <c r="B825" s="5"/>
      <c r="C825" s="5"/>
      <c r="R825" s="19"/>
      <c r="AJ825" s="19"/>
    </row>
    <row r="826" spans="2:36" ht="15.75" customHeight="1">
      <c r="B826" s="5"/>
      <c r="C826" s="5"/>
      <c r="R826" s="19"/>
      <c r="AJ826" s="19"/>
    </row>
    <row r="827" spans="2:36" ht="15.75" customHeight="1">
      <c r="B827" s="5"/>
      <c r="C827" s="5"/>
      <c r="R827" s="19"/>
      <c r="AJ827" s="19"/>
    </row>
    <row r="828" spans="2:36" ht="15.75" customHeight="1">
      <c r="B828" s="5"/>
      <c r="C828" s="5"/>
      <c r="R828" s="19"/>
      <c r="AJ828" s="19"/>
    </row>
    <row r="829" spans="2:36" ht="15.75" customHeight="1">
      <c r="B829" s="5"/>
      <c r="C829" s="5"/>
      <c r="R829" s="19"/>
      <c r="AJ829" s="19"/>
    </row>
    <row r="830" spans="2:36" ht="15.75" customHeight="1">
      <c r="B830" s="5"/>
      <c r="C830" s="5"/>
      <c r="R830" s="19"/>
      <c r="AJ830" s="19"/>
    </row>
    <row r="831" spans="2:36" ht="15.75" customHeight="1">
      <c r="B831" s="5"/>
      <c r="C831" s="5"/>
      <c r="R831" s="19"/>
      <c r="AJ831" s="19"/>
    </row>
    <row r="832" spans="2:36" ht="15.75" customHeight="1">
      <c r="B832" s="5"/>
      <c r="C832" s="5"/>
      <c r="R832" s="19"/>
      <c r="AJ832" s="19"/>
    </row>
    <row r="833" spans="2:36" ht="15.75" customHeight="1">
      <c r="B833" s="5"/>
      <c r="C833" s="5"/>
      <c r="R833" s="19"/>
      <c r="AJ833" s="19"/>
    </row>
    <row r="834" spans="2:36" ht="15.75" customHeight="1">
      <c r="B834" s="5"/>
      <c r="C834" s="5"/>
      <c r="R834" s="19"/>
      <c r="AJ834" s="19"/>
    </row>
    <row r="835" spans="2:36" ht="15.75" customHeight="1">
      <c r="B835" s="5"/>
      <c r="C835" s="5"/>
      <c r="R835" s="19"/>
      <c r="AJ835" s="19"/>
    </row>
    <row r="836" spans="2:36" ht="15.75" customHeight="1">
      <c r="B836" s="5"/>
      <c r="C836" s="5"/>
      <c r="R836" s="19"/>
      <c r="AJ836" s="19"/>
    </row>
    <row r="837" spans="2:36" ht="15.75" customHeight="1">
      <c r="B837" s="5"/>
      <c r="C837" s="5"/>
      <c r="R837" s="19"/>
      <c r="AJ837" s="19"/>
    </row>
    <row r="838" spans="2:36" ht="15.75" customHeight="1">
      <c r="B838" s="5"/>
      <c r="C838" s="5"/>
      <c r="R838" s="19"/>
      <c r="AJ838" s="19"/>
    </row>
    <row r="839" spans="2:36" ht="15.75" customHeight="1">
      <c r="B839" s="5"/>
      <c r="C839" s="5"/>
      <c r="R839" s="19"/>
      <c r="AJ839" s="19"/>
    </row>
    <row r="840" spans="2:36" ht="15.75" customHeight="1">
      <c r="B840" s="5"/>
      <c r="C840" s="5"/>
      <c r="R840" s="19"/>
      <c r="AJ840" s="19"/>
    </row>
    <row r="841" spans="2:36" ht="15.75" customHeight="1">
      <c r="B841" s="5"/>
      <c r="C841" s="5"/>
      <c r="R841" s="19"/>
      <c r="AJ841" s="19"/>
    </row>
    <row r="842" spans="2:36" ht="15.75" customHeight="1">
      <c r="B842" s="5"/>
      <c r="C842" s="5"/>
      <c r="R842" s="19"/>
      <c r="AJ842" s="19"/>
    </row>
    <row r="843" spans="2:36" ht="15.75" customHeight="1">
      <c r="B843" s="5"/>
      <c r="C843" s="5"/>
      <c r="R843" s="19"/>
      <c r="AJ843" s="19"/>
    </row>
    <row r="844" spans="2:36" ht="15.75" customHeight="1">
      <c r="B844" s="5"/>
      <c r="C844" s="5"/>
      <c r="R844" s="19"/>
      <c r="AJ844" s="19"/>
    </row>
    <row r="845" spans="2:36" ht="15.75" customHeight="1">
      <c r="B845" s="5"/>
      <c r="C845" s="5"/>
      <c r="R845" s="19"/>
      <c r="AJ845" s="19"/>
    </row>
    <row r="846" spans="2:36" ht="15.75" customHeight="1">
      <c r="B846" s="5"/>
      <c r="C846" s="5"/>
      <c r="R846" s="19"/>
      <c r="AJ846" s="19"/>
    </row>
    <row r="847" spans="2:36" ht="15.75" customHeight="1">
      <c r="B847" s="5"/>
      <c r="C847" s="5"/>
      <c r="R847" s="19"/>
      <c r="AJ847" s="19"/>
    </row>
    <row r="848" spans="2:36" ht="15.75" customHeight="1">
      <c r="B848" s="5"/>
      <c r="C848" s="5"/>
      <c r="R848" s="19"/>
      <c r="AJ848" s="19"/>
    </row>
    <row r="849" spans="2:36" ht="15.75" customHeight="1">
      <c r="B849" s="5"/>
      <c r="C849" s="5"/>
      <c r="R849" s="19"/>
      <c r="AJ849" s="19"/>
    </row>
    <row r="850" spans="2:36" ht="15.75" customHeight="1">
      <c r="B850" s="5"/>
      <c r="C850" s="5"/>
      <c r="R850" s="19"/>
      <c r="AJ850" s="19"/>
    </row>
    <row r="851" spans="2:36" ht="15.75" customHeight="1">
      <c r="B851" s="5"/>
      <c r="C851" s="5"/>
      <c r="R851" s="19"/>
      <c r="AJ851" s="19"/>
    </row>
    <row r="852" spans="2:36" ht="15.75" customHeight="1">
      <c r="B852" s="5"/>
      <c r="C852" s="5"/>
      <c r="R852" s="19"/>
      <c r="AJ852" s="19"/>
    </row>
    <row r="853" spans="2:36" ht="15.75" customHeight="1">
      <c r="B853" s="5"/>
      <c r="C853" s="5"/>
      <c r="R853" s="19"/>
      <c r="AJ853" s="19"/>
    </row>
    <row r="854" spans="2:36" ht="15.75" customHeight="1">
      <c r="B854" s="5"/>
      <c r="C854" s="5"/>
      <c r="R854" s="19"/>
      <c r="AJ854" s="19"/>
    </row>
    <row r="855" spans="2:36" ht="15.75" customHeight="1">
      <c r="B855" s="5"/>
      <c r="C855" s="5"/>
      <c r="R855" s="19"/>
      <c r="AJ855" s="19"/>
    </row>
    <row r="856" spans="2:36" ht="15.75" customHeight="1">
      <c r="B856" s="5"/>
      <c r="C856" s="5"/>
      <c r="R856" s="19"/>
      <c r="AJ856" s="19"/>
    </row>
    <row r="857" spans="2:36" ht="15.75" customHeight="1">
      <c r="B857" s="5"/>
      <c r="C857" s="5"/>
      <c r="R857" s="19"/>
      <c r="AJ857" s="19"/>
    </row>
    <row r="858" spans="2:36" ht="15.75" customHeight="1">
      <c r="B858" s="5"/>
      <c r="C858" s="5"/>
      <c r="R858" s="19"/>
      <c r="AJ858" s="19"/>
    </row>
    <row r="859" spans="2:36" ht="15.75" customHeight="1">
      <c r="B859" s="5"/>
      <c r="C859" s="5"/>
      <c r="R859" s="19"/>
      <c r="AJ859" s="19"/>
    </row>
    <row r="860" spans="2:36" ht="15.75" customHeight="1">
      <c r="B860" s="5"/>
      <c r="C860" s="5"/>
      <c r="R860" s="19"/>
      <c r="AJ860" s="19"/>
    </row>
    <row r="861" spans="2:36" ht="15.75" customHeight="1">
      <c r="B861" s="5"/>
      <c r="C861" s="5"/>
      <c r="R861" s="19"/>
      <c r="AJ861" s="19"/>
    </row>
    <row r="862" spans="2:36" ht="15.75" customHeight="1">
      <c r="B862" s="5"/>
      <c r="C862" s="5"/>
      <c r="R862" s="19"/>
      <c r="AJ862" s="19"/>
    </row>
    <row r="863" spans="2:36" ht="15.75" customHeight="1">
      <c r="B863" s="5"/>
      <c r="C863" s="5"/>
      <c r="R863" s="19"/>
      <c r="AJ863" s="19"/>
    </row>
    <row r="864" spans="2:36" ht="15.75" customHeight="1">
      <c r="B864" s="5"/>
      <c r="C864" s="5"/>
      <c r="R864" s="19"/>
      <c r="AJ864" s="19"/>
    </row>
    <row r="865" spans="2:36" ht="15.75" customHeight="1">
      <c r="B865" s="5"/>
      <c r="C865" s="5"/>
      <c r="R865" s="19"/>
      <c r="AJ865" s="19"/>
    </row>
    <row r="866" spans="2:36" ht="15.75" customHeight="1">
      <c r="B866" s="5"/>
      <c r="C866" s="5"/>
      <c r="R866" s="19"/>
      <c r="AJ866" s="19"/>
    </row>
    <row r="867" spans="2:36" ht="15.75" customHeight="1">
      <c r="B867" s="5"/>
      <c r="C867" s="5"/>
      <c r="R867" s="19"/>
      <c r="AJ867" s="19"/>
    </row>
    <row r="868" spans="2:36" ht="15.75" customHeight="1">
      <c r="B868" s="5"/>
      <c r="C868" s="5"/>
      <c r="R868" s="19"/>
      <c r="AJ868" s="19"/>
    </row>
    <row r="869" spans="2:36" ht="15.75" customHeight="1">
      <c r="B869" s="5"/>
      <c r="C869" s="5"/>
      <c r="R869" s="19"/>
      <c r="AJ869" s="19"/>
    </row>
    <row r="870" spans="2:36" ht="15.75" customHeight="1">
      <c r="B870" s="5"/>
      <c r="C870" s="5"/>
      <c r="R870" s="19"/>
      <c r="AJ870" s="19"/>
    </row>
    <row r="871" spans="2:36" ht="15.75" customHeight="1">
      <c r="B871" s="5"/>
      <c r="C871" s="5"/>
      <c r="R871" s="19"/>
      <c r="AJ871" s="19"/>
    </row>
    <row r="872" spans="2:36" ht="15.75" customHeight="1">
      <c r="B872" s="5"/>
      <c r="C872" s="5"/>
      <c r="R872" s="19"/>
      <c r="AJ872" s="19"/>
    </row>
    <row r="873" spans="2:36" ht="15.75" customHeight="1">
      <c r="B873" s="5"/>
      <c r="C873" s="5"/>
      <c r="R873" s="19"/>
      <c r="AJ873" s="19"/>
    </row>
    <row r="874" spans="2:36" ht="15.75" customHeight="1">
      <c r="B874" s="5"/>
      <c r="C874" s="5"/>
      <c r="R874" s="19"/>
      <c r="AJ874" s="19"/>
    </row>
    <row r="875" spans="2:36" ht="15.75" customHeight="1">
      <c r="B875" s="5"/>
      <c r="C875" s="5"/>
      <c r="R875" s="19"/>
      <c r="AJ875" s="19"/>
    </row>
    <row r="876" spans="2:36" ht="15.75" customHeight="1">
      <c r="B876" s="5"/>
      <c r="C876" s="5"/>
      <c r="R876" s="19"/>
      <c r="AJ876" s="19"/>
    </row>
    <row r="877" spans="2:36" ht="15.75" customHeight="1">
      <c r="B877" s="5"/>
      <c r="C877" s="5"/>
      <c r="R877" s="19"/>
      <c r="AJ877" s="19"/>
    </row>
    <row r="878" spans="2:36" ht="15.75" customHeight="1">
      <c r="B878" s="5"/>
      <c r="C878" s="5"/>
      <c r="R878" s="19"/>
      <c r="AJ878" s="19"/>
    </row>
    <row r="879" spans="2:36" ht="15.75" customHeight="1">
      <c r="B879" s="5"/>
      <c r="C879" s="5"/>
      <c r="R879" s="19"/>
      <c r="AJ879" s="19"/>
    </row>
    <row r="880" spans="2:36" ht="15.75" customHeight="1">
      <c r="B880" s="5"/>
      <c r="C880" s="5"/>
      <c r="R880" s="19"/>
      <c r="AJ880" s="19"/>
    </row>
    <row r="881" spans="2:36" ht="15.75" customHeight="1">
      <c r="B881" s="5"/>
      <c r="C881" s="5"/>
      <c r="R881" s="19"/>
      <c r="AJ881" s="19"/>
    </row>
    <row r="882" spans="2:36" ht="15.75" customHeight="1">
      <c r="B882" s="5"/>
      <c r="C882" s="5"/>
      <c r="R882" s="19"/>
      <c r="AJ882" s="19"/>
    </row>
    <row r="883" spans="2:36" ht="15.75" customHeight="1">
      <c r="B883" s="5"/>
      <c r="C883" s="5"/>
      <c r="R883" s="19"/>
      <c r="AJ883" s="19"/>
    </row>
    <row r="884" spans="2:36" ht="15.75" customHeight="1">
      <c r="B884" s="5"/>
      <c r="C884" s="5"/>
      <c r="R884" s="19"/>
      <c r="AJ884" s="19"/>
    </row>
    <row r="885" spans="2:36" ht="15.75" customHeight="1">
      <c r="B885" s="5"/>
      <c r="C885" s="5"/>
      <c r="R885" s="19"/>
      <c r="AJ885" s="19"/>
    </row>
    <row r="886" spans="2:36" ht="15.75" customHeight="1">
      <c r="B886" s="5"/>
      <c r="C886" s="5"/>
      <c r="R886" s="19"/>
      <c r="AJ886" s="19"/>
    </row>
    <row r="887" spans="2:36" ht="15.75" customHeight="1">
      <c r="B887" s="5"/>
      <c r="C887" s="5"/>
      <c r="R887" s="19"/>
      <c r="AJ887" s="19"/>
    </row>
    <row r="888" spans="2:36" ht="15.75" customHeight="1">
      <c r="B888" s="5"/>
      <c r="C888" s="5"/>
      <c r="R888" s="19"/>
      <c r="AJ888" s="19"/>
    </row>
    <row r="889" spans="2:36" ht="15.75" customHeight="1">
      <c r="B889" s="5"/>
      <c r="C889" s="5"/>
      <c r="R889" s="19"/>
      <c r="AJ889" s="19"/>
    </row>
    <row r="890" spans="2:36" ht="15.75" customHeight="1">
      <c r="B890" s="5"/>
      <c r="C890" s="5"/>
      <c r="R890" s="19"/>
      <c r="AJ890" s="19"/>
    </row>
    <row r="891" spans="2:36" ht="15.75" customHeight="1">
      <c r="B891" s="5"/>
      <c r="C891" s="5"/>
      <c r="R891" s="19"/>
      <c r="AJ891" s="19"/>
    </row>
    <row r="892" spans="2:36" ht="15.75" customHeight="1">
      <c r="B892" s="5"/>
      <c r="C892" s="5"/>
      <c r="R892" s="19"/>
      <c r="AJ892" s="19"/>
    </row>
    <row r="893" spans="2:36" ht="15.75" customHeight="1">
      <c r="B893" s="5"/>
      <c r="C893" s="5"/>
      <c r="R893" s="19"/>
      <c r="AJ893" s="19"/>
    </row>
    <row r="894" spans="2:36" ht="15.75" customHeight="1">
      <c r="B894" s="5"/>
      <c r="C894" s="5"/>
      <c r="R894" s="19"/>
      <c r="AJ894" s="19"/>
    </row>
    <row r="895" spans="2:36" ht="15.75" customHeight="1">
      <c r="B895" s="5"/>
      <c r="C895" s="5"/>
      <c r="R895" s="19"/>
      <c r="AJ895" s="19"/>
    </row>
    <row r="896" spans="2:36" ht="15.75" customHeight="1">
      <c r="B896" s="5"/>
      <c r="C896" s="5"/>
      <c r="R896" s="19"/>
      <c r="AJ896" s="19"/>
    </row>
    <row r="897" spans="2:36" ht="15.75" customHeight="1">
      <c r="B897" s="5"/>
      <c r="C897" s="5"/>
      <c r="R897" s="19"/>
      <c r="AJ897" s="19"/>
    </row>
    <row r="898" spans="2:36" ht="15.75" customHeight="1">
      <c r="B898" s="5"/>
      <c r="C898" s="5"/>
      <c r="R898" s="19"/>
      <c r="AJ898" s="19"/>
    </row>
    <row r="899" spans="2:36" ht="15.75" customHeight="1">
      <c r="B899" s="5"/>
      <c r="C899" s="5"/>
      <c r="R899" s="19"/>
      <c r="AJ899" s="19"/>
    </row>
    <row r="900" spans="2:36" ht="15.75" customHeight="1">
      <c r="B900" s="5"/>
      <c r="C900" s="5"/>
      <c r="R900" s="19"/>
      <c r="AJ900" s="19"/>
    </row>
    <row r="901" spans="2:36" ht="15.75" customHeight="1">
      <c r="B901" s="5"/>
      <c r="C901" s="5"/>
      <c r="R901" s="19"/>
      <c r="AJ901" s="19"/>
    </row>
    <row r="902" spans="2:36" ht="15.75" customHeight="1">
      <c r="B902" s="5"/>
      <c r="C902" s="5"/>
      <c r="R902" s="19"/>
      <c r="AJ902" s="19"/>
    </row>
    <row r="903" spans="2:36" ht="15.75" customHeight="1">
      <c r="B903" s="5"/>
      <c r="C903" s="5"/>
      <c r="R903" s="19"/>
      <c r="AJ903" s="19"/>
    </row>
    <row r="904" spans="2:36" ht="15.75" customHeight="1">
      <c r="B904" s="5"/>
      <c r="C904" s="5"/>
      <c r="R904" s="19"/>
      <c r="AJ904" s="19"/>
    </row>
    <row r="905" spans="2:36" ht="15.75" customHeight="1">
      <c r="B905" s="5"/>
      <c r="C905" s="5"/>
      <c r="R905" s="19"/>
      <c r="AJ905" s="19"/>
    </row>
    <row r="906" spans="2:36" ht="15.75" customHeight="1">
      <c r="B906" s="5"/>
      <c r="C906" s="5"/>
      <c r="R906" s="19"/>
      <c r="AJ906" s="19"/>
    </row>
    <row r="907" spans="2:36" ht="15.75" customHeight="1">
      <c r="B907" s="5"/>
      <c r="C907" s="5"/>
      <c r="R907" s="19"/>
      <c r="AJ907" s="19"/>
    </row>
    <row r="908" spans="2:36" ht="15.75" customHeight="1">
      <c r="B908" s="5"/>
      <c r="C908" s="5"/>
      <c r="R908" s="19"/>
      <c r="AJ908" s="19"/>
    </row>
    <row r="909" spans="2:36" ht="15.75" customHeight="1">
      <c r="B909" s="5"/>
      <c r="C909" s="5"/>
      <c r="R909" s="19"/>
      <c r="AJ909" s="19"/>
    </row>
    <row r="910" spans="2:36" ht="15.75" customHeight="1">
      <c r="B910" s="5"/>
      <c r="C910" s="5"/>
      <c r="R910" s="19"/>
      <c r="AJ910" s="19"/>
    </row>
    <row r="911" spans="2:36" ht="15.75" customHeight="1">
      <c r="B911" s="5"/>
      <c r="C911" s="5"/>
      <c r="R911" s="19"/>
      <c r="AJ911" s="19"/>
    </row>
    <row r="912" spans="2:36" ht="15.75" customHeight="1">
      <c r="B912" s="5"/>
      <c r="C912" s="5"/>
      <c r="R912" s="19"/>
      <c r="AJ912" s="19"/>
    </row>
    <row r="913" spans="2:36" ht="15.75" customHeight="1">
      <c r="B913" s="5"/>
      <c r="C913" s="5"/>
      <c r="R913" s="19"/>
      <c r="AJ913" s="19"/>
    </row>
    <row r="914" spans="2:36" ht="15.75" customHeight="1">
      <c r="B914" s="5"/>
      <c r="C914" s="5"/>
      <c r="R914" s="19"/>
      <c r="AJ914" s="19"/>
    </row>
    <row r="915" spans="2:36" ht="15.75" customHeight="1">
      <c r="B915" s="5"/>
      <c r="C915" s="5"/>
      <c r="R915" s="19"/>
      <c r="AJ915" s="19"/>
    </row>
    <row r="916" spans="2:36" ht="15.75" customHeight="1">
      <c r="B916" s="5"/>
      <c r="C916" s="5"/>
      <c r="R916" s="19"/>
      <c r="AJ916" s="19"/>
    </row>
    <row r="917" spans="2:36" ht="15.75" customHeight="1">
      <c r="B917" s="5"/>
      <c r="C917" s="5"/>
      <c r="R917" s="19"/>
      <c r="AJ917" s="19"/>
    </row>
    <row r="918" spans="2:36" ht="15.75" customHeight="1">
      <c r="B918" s="5"/>
      <c r="C918" s="5"/>
      <c r="R918" s="19"/>
      <c r="AJ918" s="19"/>
    </row>
    <row r="919" spans="2:36" ht="15.75" customHeight="1">
      <c r="B919" s="5"/>
      <c r="C919" s="5"/>
      <c r="R919" s="19"/>
      <c r="AJ919" s="19"/>
    </row>
    <row r="920" spans="2:36" ht="15.75" customHeight="1">
      <c r="B920" s="5"/>
      <c r="C920" s="5"/>
      <c r="R920" s="19"/>
      <c r="AJ920" s="19"/>
    </row>
    <row r="921" spans="2:36" ht="15.75" customHeight="1">
      <c r="B921" s="5"/>
      <c r="C921" s="5"/>
      <c r="R921" s="19"/>
      <c r="AJ921" s="19"/>
    </row>
    <row r="922" spans="2:36" ht="15.75" customHeight="1">
      <c r="B922" s="5"/>
      <c r="C922" s="5"/>
      <c r="R922" s="19"/>
      <c r="AJ922" s="19"/>
    </row>
    <row r="923" spans="2:36" ht="15.75" customHeight="1">
      <c r="B923" s="5"/>
      <c r="C923" s="5"/>
      <c r="R923" s="19"/>
      <c r="AJ923" s="19"/>
    </row>
    <row r="924" spans="2:36" ht="15.75" customHeight="1">
      <c r="B924" s="5"/>
      <c r="C924" s="5"/>
      <c r="R924" s="19"/>
      <c r="AJ924" s="19"/>
    </row>
    <row r="925" spans="2:36" ht="15.75" customHeight="1">
      <c r="B925" s="5"/>
      <c r="C925" s="5"/>
      <c r="R925" s="19"/>
      <c r="AJ925" s="19"/>
    </row>
    <row r="926" spans="2:36" ht="15.75" customHeight="1">
      <c r="B926" s="5"/>
      <c r="C926" s="5"/>
      <c r="R926" s="19"/>
      <c r="AJ926" s="19"/>
    </row>
    <row r="927" spans="2:36" ht="15.75" customHeight="1">
      <c r="B927" s="5"/>
      <c r="C927" s="5"/>
      <c r="R927" s="19"/>
      <c r="AJ927" s="19"/>
    </row>
    <row r="928" spans="2:36" ht="15.75" customHeight="1">
      <c r="B928" s="5"/>
      <c r="C928" s="5"/>
      <c r="R928" s="19"/>
      <c r="AJ928" s="19"/>
    </row>
    <row r="929" spans="2:36" ht="15.75" customHeight="1">
      <c r="B929" s="5"/>
      <c r="C929" s="5"/>
      <c r="R929" s="19"/>
      <c r="AJ929" s="19"/>
    </row>
    <row r="930" spans="2:36" ht="15.75" customHeight="1">
      <c r="B930" s="5"/>
      <c r="C930" s="5"/>
      <c r="R930" s="19"/>
      <c r="AJ930" s="19"/>
    </row>
    <row r="931" spans="2:36" ht="15.75" customHeight="1">
      <c r="B931" s="5"/>
      <c r="C931" s="5"/>
      <c r="R931" s="19"/>
      <c r="AJ931" s="19"/>
    </row>
    <row r="932" spans="2:36" ht="15.75" customHeight="1">
      <c r="B932" s="5"/>
      <c r="C932" s="5"/>
      <c r="R932" s="19"/>
      <c r="AJ932" s="19"/>
    </row>
    <row r="933" spans="2:36" ht="15.75" customHeight="1">
      <c r="B933" s="5"/>
      <c r="C933" s="5"/>
      <c r="R933" s="19"/>
      <c r="AJ933" s="19"/>
    </row>
    <row r="934" spans="2:36" ht="15.75" customHeight="1">
      <c r="B934" s="5"/>
      <c r="C934" s="5"/>
      <c r="R934" s="19"/>
      <c r="AJ934" s="19"/>
    </row>
    <row r="935" spans="2:36" ht="15.75" customHeight="1">
      <c r="B935" s="5"/>
      <c r="C935" s="5"/>
      <c r="R935" s="19"/>
      <c r="AJ935" s="19"/>
    </row>
    <row r="936" spans="2:36" ht="15.75" customHeight="1">
      <c r="B936" s="5"/>
      <c r="C936" s="5"/>
      <c r="R936" s="19"/>
      <c r="AJ936" s="19"/>
    </row>
    <row r="937" spans="2:36" ht="15.75" customHeight="1">
      <c r="B937" s="5"/>
      <c r="C937" s="5"/>
      <c r="R937" s="19"/>
      <c r="AJ937" s="19"/>
    </row>
    <row r="938" spans="2:36" ht="15.75" customHeight="1">
      <c r="B938" s="5"/>
      <c r="C938" s="5"/>
      <c r="R938" s="19"/>
      <c r="AJ938" s="19"/>
    </row>
    <row r="939" spans="2:36" ht="15.75" customHeight="1">
      <c r="B939" s="5"/>
      <c r="C939" s="5"/>
      <c r="R939" s="19"/>
      <c r="AJ939" s="19"/>
    </row>
    <row r="940" spans="2:36" ht="15.75" customHeight="1">
      <c r="B940" s="5"/>
      <c r="C940" s="5"/>
      <c r="R940" s="19"/>
      <c r="AJ940" s="19"/>
    </row>
    <row r="941" spans="2:36" ht="15.75" customHeight="1">
      <c r="B941" s="5"/>
      <c r="C941" s="5"/>
      <c r="R941" s="19"/>
      <c r="AJ941" s="19"/>
    </row>
    <row r="942" spans="2:36" ht="15.75" customHeight="1">
      <c r="B942" s="5"/>
      <c r="C942" s="5"/>
      <c r="R942" s="19"/>
      <c r="AJ942" s="19"/>
    </row>
    <row r="943" spans="2:36" ht="15.75" customHeight="1">
      <c r="B943" s="5"/>
      <c r="C943" s="5"/>
      <c r="R943" s="19"/>
      <c r="AJ943" s="19"/>
    </row>
    <row r="944" spans="2:36" ht="15.75" customHeight="1">
      <c r="B944" s="5"/>
      <c r="C944" s="5"/>
      <c r="R944" s="19"/>
      <c r="AJ944" s="19"/>
    </row>
    <row r="945" spans="2:36" ht="15.75" customHeight="1">
      <c r="B945" s="5"/>
      <c r="C945" s="5"/>
      <c r="R945" s="19"/>
      <c r="AJ945" s="19"/>
    </row>
    <row r="946" spans="2:36" ht="15.75" customHeight="1">
      <c r="B946" s="5"/>
      <c r="C946" s="5"/>
      <c r="R946" s="19"/>
      <c r="AJ946" s="19"/>
    </row>
    <row r="947" spans="2:36" ht="15.75" customHeight="1">
      <c r="B947" s="5"/>
      <c r="C947" s="5"/>
      <c r="R947" s="19"/>
      <c r="AJ947" s="19"/>
    </row>
    <row r="948" spans="2:36" ht="15.75" customHeight="1">
      <c r="B948" s="5"/>
      <c r="C948" s="5"/>
      <c r="R948" s="19"/>
      <c r="AJ948" s="19"/>
    </row>
    <row r="949" spans="2:36" ht="15.75" customHeight="1">
      <c r="B949" s="5"/>
      <c r="C949" s="5"/>
      <c r="R949" s="19"/>
      <c r="AJ949" s="19"/>
    </row>
    <row r="950" spans="2:36" ht="15.75" customHeight="1">
      <c r="B950" s="5"/>
      <c r="C950" s="5"/>
      <c r="R950" s="19"/>
      <c r="AJ950" s="19"/>
    </row>
    <row r="951" spans="2:36" ht="15.75" customHeight="1">
      <c r="B951" s="5"/>
      <c r="C951" s="5"/>
      <c r="R951" s="19"/>
      <c r="AJ951" s="19"/>
    </row>
    <row r="952" spans="2:36" ht="15.75" customHeight="1">
      <c r="B952" s="5"/>
      <c r="C952" s="5"/>
      <c r="R952" s="19"/>
      <c r="AJ952" s="19"/>
    </row>
    <row r="953" spans="2:36" ht="15.75" customHeight="1">
      <c r="B953" s="5"/>
      <c r="C953" s="5"/>
      <c r="R953" s="19"/>
      <c r="AJ953" s="19"/>
    </row>
    <row r="954" spans="2:36" ht="15.75" customHeight="1">
      <c r="B954" s="5"/>
      <c r="C954" s="5"/>
      <c r="R954" s="19"/>
      <c r="AJ954" s="19"/>
    </row>
    <row r="955" spans="2:36" ht="15.75" customHeight="1">
      <c r="B955" s="5"/>
      <c r="C955" s="5"/>
      <c r="R955" s="19"/>
      <c r="AJ955" s="19"/>
    </row>
    <row r="956" spans="2:36" ht="15.75" customHeight="1">
      <c r="B956" s="5"/>
      <c r="C956" s="5"/>
      <c r="R956" s="19"/>
      <c r="AJ956" s="19"/>
    </row>
    <row r="957" spans="2:36" ht="15.75" customHeight="1">
      <c r="B957" s="5"/>
      <c r="C957" s="5"/>
      <c r="R957" s="19"/>
      <c r="AJ957" s="19"/>
    </row>
    <row r="958" spans="2:36" ht="15.75" customHeight="1">
      <c r="B958" s="5"/>
      <c r="C958" s="5"/>
      <c r="R958" s="19"/>
      <c r="AJ958" s="19"/>
    </row>
    <row r="959" spans="2:36" ht="15.75" customHeight="1">
      <c r="B959" s="5"/>
      <c r="C959" s="5"/>
      <c r="R959" s="19"/>
      <c r="AJ959" s="19"/>
    </row>
    <row r="960" spans="2:36" ht="15.75" customHeight="1">
      <c r="B960" s="5"/>
      <c r="C960" s="5"/>
      <c r="R960" s="19"/>
      <c r="AJ960" s="19"/>
    </row>
    <row r="961" spans="2:36" ht="15.75" customHeight="1">
      <c r="B961" s="5"/>
      <c r="C961" s="5"/>
      <c r="R961" s="19"/>
      <c r="AJ961" s="19"/>
    </row>
    <row r="962" spans="2:36" ht="15.75" customHeight="1">
      <c r="B962" s="5"/>
      <c r="C962" s="5"/>
      <c r="R962" s="19"/>
      <c r="AJ962" s="19"/>
    </row>
    <row r="963" spans="2:36" ht="15.75" customHeight="1">
      <c r="B963" s="5"/>
      <c r="C963" s="5"/>
      <c r="R963" s="19"/>
      <c r="AJ963" s="19"/>
    </row>
    <row r="964" spans="2:36" ht="15.75" customHeight="1">
      <c r="B964" s="5"/>
      <c r="C964" s="5"/>
      <c r="R964" s="19"/>
      <c r="AJ964" s="19"/>
    </row>
    <row r="965" spans="2:36" ht="15.75" customHeight="1">
      <c r="B965" s="5"/>
      <c r="C965" s="5"/>
      <c r="R965" s="19"/>
      <c r="AJ965" s="19"/>
    </row>
    <row r="966" spans="2:36" ht="15.75" customHeight="1">
      <c r="B966" s="5"/>
      <c r="C966" s="5"/>
      <c r="R966" s="19"/>
      <c r="AJ966" s="19"/>
    </row>
    <row r="967" spans="2:36" ht="15.75" customHeight="1">
      <c r="B967" s="5"/>
      <c r="C967" s="5"/>
      <c r="R967" s="19"/>
      <c r="AJ967" s="19"/>
    </row>
    <row r="968" spans="2:36" ht="15.75" customHeight="1">
      <c r="B968" s="5"/>
      <c r="C968" s="5"/>
      <c r="R968" s="19"/>
      <c r="AJ968" s="19"/>
    </row>
    <row r="969" spans="2:36" ht="15.75" customHeight="1">
      <c r="B969" s="5"/>
      <c r="C969" s="5"/>
      <c r="R969" s="19"/>
      <c r="AJ969" s="19"/>
    </row>
    <row r="970" spans="2:36" ht="15.75" customHeight="1">
      <c r="B970" s="5"/>
      <c r="C970" s="5"/>
      <c r="R970" s="19"/>
      <c r="AJ970" s="19"/>
    </row>
    <row r="971" spans="2:36" ht="15.75" customHeight="1">
      <c r="B971" s="5"/>
      <c r="C971" s="5"/>
      <c r="R971" s="19"/>
      <c r="AJ971" s="19"/>
    </row>
    <row r="972" spans="2:36" ht="15.75" customHeight="1">
      <c r="B972" s="5"/>
      <c r="C972" s="5"/>
      <c r="R972" s="19"/>
      <c r="AJ972" s="19"/>
    </row>
    <row r="973" spans="2:36" ht="15.75" customHeight="1">
      <c r="B973" s="5"/>
      <c r="C973" s="5"/>
      <c r="R973" s="19"/>
      <c r="AJ973" s="19"/>
    </row>
    <row r="974" spans="2:36" ht="15.75" customHeight="1">
      <c r="B974" s="5"/>
      <c r="C974" s="5"/>
      <c r="R974" s="19"/>
      <c r="AJ974" s="19"/>
    </row>
    <row r="975" spans="2:36" ht="15.75" customHeight="1">
      <c r="B975" s="5"/>
      <c r="C975" s="5"/>
      <c r="R975" s="19"/>
      <c r="AJ975" s="19"/>
    </row>
    <row r="976" spans="2:36" ht="15.75" customHeight="1">
      <c r="B976" s="5"/>
      <c r="C976" s="5"/>
      <c r="R976" s="19"/>
      <c r="AJ976" s="19"/>
    </row>
    <row r="977" spans="2:36" ht="15.75" customHeight="1">
      <c r="B977" s="5"/>
      <c r="C977" s="5"/>
      <c r="R977" s="19"/>
      <c r="AJ977" s="19"/>
    </row>
    <row r="978" spans="2:36" ht="15.75" customHeight="1">
      <c r="B978" s="5"/>
      <c r="C978" s="5"/>
      <c r="R978" s="19"/>
      <c r="AJ978" s="19"/>
    </row>
    <row r="979" spans="2:36" ht="15.75" customHeight="1">
      <c r="B979" s="5"/>
      <c r="C979" s="5"/>
      <c r="R979" s="19"/>
      <c r="AJ979" s="19"/>
    </row>
    <row r="980" spans="2:36" ht="15.75" customHeight="1">
      <c r="B980" s="5"/>
      <c r="C980" s="5"/>
      <c r="R980" s="19"/>
      <c r="AJ980" s="19"/>
    </row>
    <row r="981" spans="2:36" ht="15.75" customHeight="1">
      <c r="B981" s="5"/>
      <c r="C981" s="5"/>
      <c r="R981" s="19"/>
      <c r="AJ981" s="19"/>
    </row>
    <row r="982" spans="2:36" ht="15.75" customHeight="1">
      <c r="B982" s="5"/>
      <c r="C982" s="5"/>
      <c r="R982" s="19"/>
      <c r="AJ982" s="19"/>
    </row>
    <row r="983" spans="2:36" ht="15.75" customHeight="1">
      <c r="B983" s="5"/>
      <c r="C983" s="5"/>
      <c r="R983" s="19"/>
      <c r="AJ983" s="19"/>
    </row>
    <row r="984" spans="2:36" ht="15.75" customHeight="1">
      <c r="B984" s="5"/>
      <c r="C984" s="5"/>
      <c r="R984" s="19"/>
      <c r="AJ984" s="19"/>
    </row>
    <row r="985" spans="2:36" ht="15.75" customHeight="1">
      <c r="B985" s="5"/>
      <c r="C985" s="5"/>
      <c r="R985" s="19"/>
      <c r="AJ985" s="19"/>
    </row>
    <row r="986" spans="2:36" ht="15.75" customHeight="1">
      <c r="B986" s="5"/>
      <c r="C986" s="5"/>
      <c r="R986" s="19"/>
      <c r="AJ986" s="19"/>
    </row>
    <row r="987" spans="2:36" ht="15.75" customHeight="1">
      <c r="B987" s="5"/>
      <c r="C987" s="5"/>
      <c r="R987" s="19"/>
      <c r="AJ987" s="19"/>
    </row>
    <row r="988" spans="2:36" ht="15.75" customHeight="1">
      <c r="B988" s="5"/>
      <c r="C988" s="5"/>
      <c r="R988" s="19"/>
      <c r="AJ988" s="19"/>
    </row>
    <row r="989" spans="2:36" ht="15.75" customHeight="1">
      <c r="B989" s="5"/>
      <c r="C989" s="5"/>
      <c r="R989" s="19"/>
      <c r="AJ989" s="19"/>
    </row>
    <row r="990" spans="2:36" ht="15.75" customHeight="1">
      <c r="B990" s="5"/>
      <c r="C990" s="5"/>
      <c r="R990" s="19"/>
      <c r="AJ990" s="19"/>
    </row>
    <row r="991" spans="2:36" ht="15.75" customHeight="1">
      <c r="B991" s="5"/>
      <c r="C991" s="5"/>
      <c r="R991" s="19"/>
      <c r="AJ991" s="19"/>
    </row>
    <row r="992" spans="2:36" ht="15.75" customHeight="1">
      <c r="B992" s="5"/>
      <c r="C992" s="5"/>
      <c r="R992" s="19"/>
      <c r="AJ992" s="19"/>
    </row>
    <row r="993" spans="2:36" ht="15.75" customHeight="1">
      <c r="B993" s="5"/>
      <c r="C993" s="5"/>
      <c r="R993" s="19"/>
      <c r="AJ993" s="19"/>
    </row>
    <row r="994" spans="2:36" ht="15.75" customHeight="1">
      <c r="B994" s="5"/>
      <c r="C994" s="5"/>
      <c r="R994" s="19"/>
      <c r="AJ994" s="19"/>
    </row>
    <row r="995" spans="2:36" ht="15.75" customHeight="1">
      <c r="B995" s="5"/>
      <c r="C995" s="5"/>
      <c r="R995" s="19"/>
      <c r="AJ995" s="19"/>
    </row>
    <row r="996" spans="2:36" ht="15.75" customHeight="1">
      <c r="B996" s="5"/>
      <c r="C996" s="5"/>
      <c r="R996" s="19"/>
      <c r="AJ996" s="19"/>
    </row>
    <row r="997" spans="2:36" ht="15.75" customHeight="1">
      <c r="B997" s="5"/>
      <c r="C997" s="5"/>
      <c r="R997" s="19"/>
      <c r="AJ997" s="19"/>
    </row>
    <row r="998" spans="2:36" ht="15.75" customHeight="1">
      <c r="B998" s="5"/>
      <c r="C998" s="5"/>
      <c r="R998" s="19"/>
      <c r="AJ998" s="19"/>
    </row>
    <row r="999" spans="2:36" ht="15.75" customHeight="1">
      <c r="B999" s="5"/>
      <c r="C999" s="5"/>
      <c r="R999" s="19"/>
      <c r="AJ999" s="19"/>
    </row>
    <row r="1000" spans="2:36" ht="15.75" customHeight="1">
      <c r="B1000" s="5"/>
      <c r="C1000" s="5"/>
      <c r="R1000" s="19"/>
      <c r="AJ1000" s="19"/>
    </row>
  </sheetData>
  <mergeCells count="134">
    <mergeCell ref="Z4:AA4"/>
    <mergeCell ref="AB4:AC4"/>
    <mergeCell ref="Z5:AA5"/>
    <mergeCell ref="AB5:AC5"/>
    <mergeCell ref="AD4:AE4"/>
    <mergeCell ref="L4:M4"/>
    <mergeCell ref="N4:O4"/>
    <mergeCell ref="R4:R5"/>
    <mergeCell ref="L5:M5"/>
    <mergeCell ref="N5:O5"/>
    <mergeCell ref="P5:Q5"/>
    <mergeCell ref="P4:Q4"/>
    <mergeCell ref="T4:U4"/>
    <mergeCell ref="T5:U5"/>
    <mergeCell ref="AF4:AG4"/>
    <mergeCell ref="AJ4:AJ5"/>
    <mergeCell ref="AD5:AE5"/>
    <mergeCell ref="AF5:AG5"/>
    <mergeCell ref="AH5:AI5"/>
    <mergeCell ref="A2:R2"/>
    <mergeCell ref="S2:AH2"/>
    <mergeCell ref="A3:R3"/>
    <mergeCell ref="S3:AJ3"/>
    <mergeCell ref="B4:C4"/>
    <mergeCell ref="D4:E4"/>
    <mergeCell ref="F4:G4"/>
    <mergeCell ref="AH4:AI4"/>
    <mergeCell ref="H4:I4"/>
    <mergeCell ref="J4:K4"/>
    <mergeCell ref="B5:C5"/>
    <mergeCell ref="D5:E5"/>
    <mergeCell ref="F5:G5"/>
    <mergeCell ref="H5:I5"/>
    <mergeCell ref="J5:K5"/>
    <mergeCell ref="V4:W4"/>
    <mergeCell ref="X4:Y4"/>
    <mergeCell ref="V5:W5"/>
    <mergeCell ref="X5:Y5"/>
    <mergeCell ref="H26:I26"/>
    <mergeCell ref="J26:K26"/>
    <mergeCell ref="H27:I27"/>
    <mergeCell ref="J27:K27"/>
    <mergeCell ref="L27:M27"/>
    <mergeCell ref="H28:I28"/>
    <mergeCell ref="J28:K28"/>
    <mergeCell ref="L28:M28"/>
    <mergeCell ref="D26:E26"/>
    <mergeCell ref="F26:G26"/>
    <mergeCell ref="D28:E28"/>
    <mergeCell ref="F28:G28"/>
    <mergeCell ref="B30:C30"/>
    <mergeCell ref="D30:E30"/>
    <mergeCell ref="F30:G30"/>
    <mergeCell ref="H30:I30"/>
    <mergeCell ref="J30:K30"/>
    <mergeCell ref="B29:C29"/>
    <mergeCell ref="D29:E29"/>
    <mergeCell ref="F29:G29"/>
    <mergeCell ref="H29:I29"/>
    <mergeCell ref="J29:K29"/>
    <mergeCell ref="Q57:R57"/>
    <mergeCell ref="S57:T57"/>
    <mergeCell ref="AK58:AN58"/>
    <mergeCell ref="AN59:AN61"/>
    <mergeCell ref="AK62:AM62"/>
    <mergeCell ref="D31:E31"/>
    <mergeCell ref="F31:G31"/>
    <mergeCell ref="D32:E32"/>
    <mergeCell ref="F32:G32"/>
    <mergeCell ref="H32:I32"/>
    <mergeCell ref="J32:K32"/>
    <mergeCell ref="L32:M32"/>
    <mergeCell ref="L31:M31"/>
    <mergeCell ref="D33:E33"/>
    <mergeCell ref="F33:G33"/>
    <mergeCell ref="H33:I33"/>
    <mergeCell ref="J33:K33"/>
    <mergeCell ref="L33:M33"/>
    <mergeCell ref="H31:I31"/>
    <mergeCell ref="J31:K31"/>
    <mergeCell ref="B20:C20"/>
    <mergeCell ref="D20:E20"/>
    <mergeCell ref="F20:G20"/>
    <mergeCell ref="H20:I20"/>
    <mergeCell ref="J20:K20"/>
    <mergeCell ref="L20:M20"/>
    <mergeCell ref="B21:C21"/>
    <mergeCell ref="L21:M21"/>
    <mergeCell ref="B23:C23"/>
    <mergeCell ref="B24:C24"/>
    <mergeCell ref="D24:E24"/>
    <mergeCell ref="F24:G24"/>
    <mergeCell ref="H24:I24"/>
    <mergeCell ref="J24:K24"/>
    <mergeCell ref="L24:M24"/>
    <mergeCell ref="D21:E21"/>
    <mergeCell ref="F21:G21"/>
    <mergeCell ref="B22:C22"/>
    <mergeCell ref="D22:E22"/>
    <mergeCell ref="F22:G22"/>
    <mergeCell ref="D23:E23"/>
    <mergeCell ref="F23:G23"/>
    <mergeCell ref="H21:I21"/>
    <mergeCell ref="J21:K21"/>
    <mergeCell ref="H22:I22"/>
    <mergeCell ref="J22:K22"/>
    <mergeCell ref="L22:M22"/>
    <mergeCell ref="H23:I23"/>
    <mergeCell ref="J23:K23"/>
    <mergeCell ref="L23:M23"/>
    <mergeCell ref="L29:M29"/>
    <mergeCell ref="B34:C34"/>
    <mergeCell ref="D34:E34"/>
    <mergeCell ref="F34:G34"/>
    <mergeCell ref="H34:I34"/>
    <mergeCell ref="J34:K34"/>
    <mergeCell ref="L34:M34"/>
    <mergeCell ref="B37:C37"/>
    <mergeCell ref="B25:C25"/>
    <mergeCell ref="D25:E25"/>
    <mergeCell ref="F25:G25"/>
    <mergeCell ref="H25:I25"/>
    <mergeCell ref="J25:K25"/>
    <mergeCell ref="L25:M25"/>
    <mergeCell ref="B26:C26"/>
    <mergeCell ref="L26:M26"/>
    <mergeCell ref="B28:C28"/>
    <mergeCell ref="L30:M30"/>
    <mergeCell ref="B31:C31"/>
    <mergeCell ref="B32:C32"/>
    <mergeCell ref="B33:C33"/>
    <mergeCell ref="B27:C27"/>
    <mergeCell ref="D27:E27"/>
    <mergeCell ref="F27:G27"/>
  </mergeCells>
  <pageMargins left="0.7" right="0.7" top="0.75" bottom="0.75" header="0" footer="0"/>
  <pageSetup orientation="portrait"/>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Q1000"/>
  <sheetViews>
    <sheetView tabSelected="1" workbookViewId="0"/>
  </sheetViews>
  <sheetFormatPr baseColWidth="10" defaultColWidth="12.6640625" defaultRowHeight="15" customHeight="1"/>
  <cols>
    <col min="1" max="1" width="9.33203125" customWidth="1"/>
    <col min="2" max="2" width="35.6640625" customWidth="1"/>
    <col min="3" max="3" width="4.5" customWidth="1"/>
    <col min="4" max="4" width="37.33203125" customWidth="1"/>
    <col min="5" max="5" width="4.5" customWidth="1"/>
    <col min="6" max="6" width="27" customWidth="1"/>
    <col min="7" max="7" width="4.5" customWidth="1"/>
    <col min="8" max="8" width="42.83203125" customWidth="1"/>
    <col min="9" max="9" width="4.5" customWidth="1"/>
    <col min="10" max="10" width="43.1640625" customWidth="1"/>
    <col min="11" max="11" width="4.5" customWidth="1"/>
    <col min="12" max="12" width="27.33203125" customWidth="1"/>
    <col min="13" max="13" width="4.5" customWidth="1"/>
    <col min="14" max="14" width="42.83203125" customWidth="1"/>
    <col min="15" max="15" width="4.5" customWidth="1"/>
    <col min="16" max="16" width="26.83203125" customWidth="1"/>
    <col min="17" max="28" width="9.33203125" customWidth="1"/>
  </cols>
  <sheetData>
    <row r="2" spans="1:17" ht="15" customHeight="1">
      <c r="A2" s="244">
        <f>[1]Parámetros!D18</f>
        <v>0</v>
      </c>
      <c r="B2" s="246" t="s">
        <v>82</v>
      </c>
      <c r="C2" s="52"/>
      <c r="D2" s="247" t="s">
        <v>83</v>
      </c>
      <c r="E2" s="53"/>
      <c r="F2" s="248" t="s">
        <v>84</v>
      </c>
      <c r="G2" s="54"/>
      <c r="H2" s="242" t="s">
        <v>85</v>
      </c>
      <c r="I2" s="55"/>
      <c r="J2" s="243" t="s">
        <v>86</v>
      </c>
      <c r="K2" s="56"/>
      <c r="L2" s="238" t="s">
        <v>87</v>
      </c>
      <c r="M2" s="57"/>
      <c r="N2" s="241" t="s">
        <v>88</v>
      </c>
      <c r="O2" s="58"/>
      <c r="P2" s="59"/>
      <c r="Q2" s="60"/>
    </row>
    <row r="3" spans="1:17">
      <c r="A3" s="245"/>
      <c r="B3" s="239"/>
      <c r="C3" s="61"/>
      <c r="D3" s="239"/>
      <c r="E3" s="62"/>
      <c r="F3" s="239"/>
      <c r="G3" s="63"/>
      <c r="H3" s="239"/>
      <c r="I3" s="64"/>
      <c r="J3" s="239"/>
      <c r="K3" s="65"/>
      <c r="L3" s="239"/>
      <c r="M3" s="66"/>
      <c r="N3" s="239"/>
      <c r="O3" s="39"/>
      <c r="P3" s="67" t="s">
        <v>82</v>
      </c>
      <c r="Q3" s="38">
        <f>C4</f>
        <v>0</v>
      </c>
    </row>
    <row r="4" spans="1:17">
      <c r="A4" s="245"/>
      <c r="B4" s="240"/>
      <c r="C4" s="68">
        <f>SUM(C5:C9)</f>
        <v>0</v>
      </c>
      <c r="D4" s="240"/>
      <c r="E4" s="69">
        <f>SUM(E5:E9)</f>
        <v>0</v>
      </c>
      <c r="F4" s="240"/>
      <c r="G4" s="70">
        <f>SUM(G5:G9)</f>
        <v>0</v>
      </c>
      <c r="H4" s="240"/>
      <c r="I4" s="71">
        <f>SUM(I5:I10)</f>
        <v>0</v>
      </c>
      <c r="J4" s="240"/>
      <c r="K4" s="72">
        <f>SUM(K5:K9)</f>
        <v>0</v>
      </c>
      <c r="L4" s="240"/>
      <c r="M4" s="73">
        <f>SUM(M5:M9)</f>
        <v>0</v>
      </c>
      <c r="N4" s="240"/>
      <c r="O4" s="74">
        <f>SUM(O5:O9)</f>
        <v>3</v>
      </c>
      <c r="P4" s="67" t="s">
        <v>83</v>
      </c>
      <c r="Q4" s="38">
        <f>E4</f>
        <v>0</v>
      </c>
    </row>
    <row r="5" spans="1:17">
      <c r="A5" s="245"/>
      <c r="B5" s="75"/>
      <c r="C5" s="76"/>
      <c r="D5" s="77"/>
      <c r="E5" s="78"/>
      <c r="F5" s="79"/>
      <c r="G5" s="80"/>
      <c r="H5" s="81"/>
      <c r="I5" s="82"/>
      <c r="J5" s="83"/>
      <c r="K5" s="84"/>
      <c r="L5" s="85"/>
      <c r="M5" s="86"/>
      <c r="N5" s="87"/>
      <c r="O5" s="88">
        <v>3</v>
      </c>
      <c r="P5" s="67" t="s">
        <v>84</v>
      </c>
      <c r="Q5" s="38">
        <f>G4</f>
        <v>0</v>
      </c>
    </row>
    <row r="6" spans="1:17">
      <c r="A6" s="245"/>
      <c r="B6" s="89"/>
      <c r="C6" s="90"/>
      <c r="D6" s="91"/>
      <c r="E6" s="92"/>
      <c r="F6" s="93"/>
      <c r="G6" s="94"/>
      <c r="H6" s="95"/>
      <c r="I6" s="96"/>
      <c r="J6" s="97"/>
      <c r="K6" s="8"/>
      <c r="L6" s="98"/>
      <c r="M6" s="99"/>
      <c r="N6" s="100"/>
      <c r="O6" s="101"/>
      <c r="P6" s="67" t="s">
        <v>85</v>
      </c>
      <c r="Q6" s="38">
        <f>I4</f>
        <v>0</v>
      </c>
    </row>
    <row r="7" spans="1:17">
      <c r="A7" s="245"/>
      <c r="B7" s="89"/>
      <c r="C7" s="90"/>
      <c r="D7" s="91"/>
      <c r="E7" s="92"/>
      <c r="F7" s="93"/>
      <c r="G7" s="94"/>
      <c r="H7" s="95"/>
      <c r="I7" s="96"/>
      <c r="J7" s="97"/>
      <c r="K7" s="8"/>
      <c r="L7" s="98"/>
      <c r="M7" s="99"/>
      <c r="N7" s="100"/>
      <c r="O7" s="101"/>
      <c r="P7" s="67" t="s">
        <v>86</v>
      </c>
      <c r="Q7" s="38">
        <f>K4</f>
        <v>0</v>
      </c>
    </row>
    <row r="8" spans="1:17">
      <c r="A8" s="245"/>
      <c r="B8" s="89"/>
      <c r="C8" s="90"/>
      <c r="D8" s="91"/>
      <c r="E8" s="92"/>
      <c r="F8" s="93"/>
      <c r="G8" s="94"/>
      <c r="H8" s="95"/>
      <c r="I8" s="96"/>
      <c r="J8" s="97"/>
      <c r="K8" s="8"/>
      <c r="L8" s="98"/>
      <c r="M8" s="99"/>
      <c r="N8" s="100"/>
      <c r="O8" s="101"/>
      <c r="P8" s="67" t="s">
        <v>87</v>
      </c>
      <c r="Q8" s="38">
        <f>M4</f>
        <v>0</v>
      </c>
    </row>
    <row r="9" spans="1:17">
      <c r="A9" s="245"/>
      <c r="B9" s="89"/>
      <c r="C9" s="90"/>
      <c r="D9" s="91"/>
      <c r="E9" s="92"/>
      <c r="F9" s="93"/>
      <c r="G9" s="94"/>
      <c r="H9" s="95"/>
      <c r="I9" s="96"/>
      <c r="J9" s="97"/>
      <c r="K9" s="8"/>
      <c r="L9" s="98"/>
      <c r="M9" s="99"/>
      <c r="N9" s="100"/>
      <c r="O9" s="101"/>
      <c r="P9" s="102" t="s">
        <v>88</v>
      </c>
      <c r="Q9" s="103">
        <f>O4</f>
        <v>3</v>
      </c>
    </row>
    <row r="10" spans="1:17">
      <c r="H10" s="104"/>
      <c r="I10" s="151"/>
    </row>
    <row r="13" spans="1:17" ht="15" customHeight="1">
      <c r="A13" s="244">
        <f>[1]Parámetros!D19</f>
        <v>0</v>
      </c>
      <c r="B13" s="246" t="s">
        <v>82</v>
      </c>
      <c r="C13" s="52"/>
      <c r="D13" s="247" t="s">
        <v>83</v>
      </c>
      <c r="E13" s="53"/>
      <c r="F13" s="248" t="s">
        <v>84</v>
      </c>
      <c r="G13" s="54"/>
      <c r="H13" s="242" t="s">
        <v>85</v>
      </c>
      <c r="I13" s="55"/>
      <c r="J13" s="243" t="s">
        <v>86</v>
      </c>
      <c r="K13" s="56"/>
      <c r="L13" s="238" t="s">
        <v>87</v>
      </c>
      <c r="M13" s="57"/>
      <c r="N13" s="241" t="s">
        <v>88</v>
      </c>
      <c r="O13" s="58"/>
      <c r="P13" s="59"/>
      <c r="Q13" s="60"/>
    </row>
    <row r="14" spans="1:17">
      <c r="A14" s="245"/>
      <c r="B14" s="239"/>
      <c r="C14" s="61"/>
      <c r="D14" s="239"/>
      <c r="E14" s="62"/>
      <c r="F14" s="239"/>
      <c r="G14" s="63"/>
      <c r="H14" s="239"/>
      <c r="I14" s="64"/>
      <c r="J14" s="239"/>
      <c r="K14" s="65"/>
      <c r="L14" s="239"/>
      <c r="M14" s="66"/>
      <c r="N14" s="239"/>
      <c r="O14" s="39"/>
      <c r="P14" s="67" t="s">
        <v>82</v>
      </c>
      <c r="Q14" s="38">
        <f>C15</f>
        <v>0</v>
      </c>
    </row>
    <row r="15" spans="1:17">
      <c r="A15" s="245"/>
      <c r="B15" s="240"/>
      <c r="C15" s="68">
        <f>SUM(C16:C20)</f>
        <v>0</v>
      </c>
      <c r="D15" s="240"/>
      <c r="E15" s="69">
        <f>SUM(E16:E20)</f>
        <v>0</v>
      </c>
      <c r="F15" s="240"/>
      <c r="G15" s="70">
        <f>SUM(G16:G20)</f>
        <v>0</v>
      </c>
      <c r="H15" s="240"/>
      <c r="I15" s="71">
        <f>SUM(I16:I21)</f>
        <v>0</v>
      </c>
      <c r="J15" s="240"/>
      <c r="K15" s="72">
        <f>SUM(K16:K20)</f>
        <v>0</v>
      </c>
      <c r="L15" s="240"/>
      <c r="M15" s="73">
        <f>SUM(M16:M20)</f>
        <v>0</v>
      </c>
      <c r="N15" s="240"/>
      <c r="O15" s="74">
        <f>SUM(O16:O20)</f>
        <v>1</v>
      </c>
      <c r="P15" s="67" t="s">
        <v>83</v>
      </c>
      <c r="Q15" s="38">
        <f>E15</f>
        <v>0</v>
      </c>
    </row>
    <row r="16" spans="1:17">
      <c r="A16" s="245"/>
      <c r="B16" s="75"/>
      <c r="C16" s="76"/>
      <c r="D16" s="77"/>
      <c r="E16" s="78"/>
      <c r="F16" s="79"/>
      <c r="G16" s="80"/>
      <c r="H16" s="81"/>
      <c r="I16" s="82"/>
      <c r="J16" s="83"/>
      <c r="K16" s="84"/>
      <c r="L16" s="85"/>
      <c r="M16" s="86"/>
      <c r="N16" s="87"/>
      <c r="O16" s="88">
        <v>1</v>
      </c>
      <c r="P16" s="67" t="s">
        <v>84</v>
      </c>
      <c r="Q16" s="38">
        <f>G15</f>
        <v>0</v>
      </c>
    </row>
    <row r="17" spans="1:17">
      <c r="A17" s="245"/>
      <c r="B17" s="89"/>
      <c r="C17" s="90"/>
      <c r="D17" s="91"/>
      <c r="E17" s="92"/>
      <c r="F17" s="93"/>
      <c r="G17" s="94"/>
      <c r="H17" s="95"/>
      <c r="I17" s="96"/>
      <c r="J17" s="97"/>
      <c r="K17" s="8"/>
      <c r="L17" s="98"/>
      <c r="M17" s="99"/>
      <c r="N17" s="100"/>
      <c r="O17" s="101"/>
      <c r="P17" s="67" t="s">
        <v>85</v>
      </c>
      <c r="Q17" s="38">
        <f>I15</f>
        <v>0</v>
      </c>
    </row>
    <row r="18" spans="1:17">
      <c r="A18" s="245"/>
      <c r="B18" s="89"/>
      <c r="C18" s="90"/>
      <c r="D18" s="91"/>
      <c r="E18" s="92"/>
      <c r="F18" s="93"/>
      <c r="G18" s="94"/>
      <c r="H18" s="95"/>
      <c r="I18" s="96"/>
      <c r="J18" s="97"/>
      <c r="K18" s="8"/>
      <c r="L18" s="98"/>
      <c r="M18" s="99"/>
      <c r="N18" s="100"/>
      <c r="O18" s="101"/>
      <c r="P18" s="67" t="s">
        <v>86</v>
      </c>
      <c r="Q18" s="38">
        <f>K15</f>
        <v>0</v>
      </c>
    </row>
    <row r="19" spans="1:17">
      <c r="A19" s="245"/>
      <c r="B19" s="89"/>
      <c r="C19" s="90"/>
      <c r="D19" s="91"/>
      <c r="E19" s="92"/>
      <c r="F19" s="93"/>
      <c r="G19" s="94"/>
      <c r="H19" s="95"/>
      <c r="I19" s="96"/>
      <c r="J19" s="97"/>
      <c r="K19" s="8"/>
      <c r="L19" s="98"/>
      <c r="M19" s="99"/>
      <c r="N19" s="100"/>
      <c r="O19" s="101"/>
      <c r="P19" s="67" t="s">
        <v>87</v>
      </c>
      <c r="Q19" s="38">
        <f>M15</f>
        <v>0</v>
      </c>
    </row>
    <row r="20" spans="1:17">
      <c r="A20" s="245"/>
      <c r="B20" s="89"/>
      <c r="C20" s="90"/>
      <c r="D20" s="91"/>
      <c r="E20" s="92"/>
      <c r="F20" s="93"/>
      <c r="G20" s="94"/>
      <c r="H20" s="95"/>
      <c r="I20" s="96"/>
      <c r="J20" s="97"/>
      <c r="K20" s="8"/>
      <c r="L20" s="98"/>
      <c r="M20" s="99"/>
      <c r="N20" s="100"/>
      <c r="O20" s="101"/>
      <c r="P20" s="102" t="s">
        <v>88</v>
      </c>
      <c r="Q20" s="103">
        <f>O15</f>
        <v>1</v>
      </c>
    </row>
    <row r="21" spans="1:17" ht="15.75" customHeight="1">
      <c r="H21" s="104"/>
      <c r="I21" s="151"/>
    </row>
    <row r="22" spans="1:17" ht="15.75" customHeight="1"/>
    <row r="23" spans="1:17" ht="15.75" customHeight="1"/>
    <row r="24" spans="1:17" ht="15" customHeight="1">
      <c r="A24" s="244">
        <f>[1]Parámetros!D20</f>
        <v>0</v>
      </c>
      <c r="B24" s="246" t="s">
        <v>82</v>
      </c>
      <c r="C24" s="52"/>
      <c r="D24" s="247" t="s">
        <v>83</v>
      </c>
      <c r="E24" s="53"/>
      <c r="F24" s="248" t="s">
        <v>84</v>
      </c>
      <c r="G24" s="54"/>
      <c r="H24" s="242" t="s">
        <v>85</v>
      </c>
      <c r="I24" s="55"/>
      <c r="J24" s="243" t="s">
        <v>86</v>
      </c>
      <c r="K24" s="56"/>
      <c r="L24" s="238" t="s">
        <v>87</v>
      </c>
      <c r="M24" s="57"/>
      <c r="N24" s="241" t="s">
        <v>88</v>
      </c>
      <c r="O24" s="58"/>
      <c r="P24" s="59"/>
      <c r="Q24" s="60"/>
    </row>
    <row r="25" spans="1:17" ht="15.75" customHeight="1">
      <c r="A25" s="245"/>
      <c r="B25" s="239"/>
      <c r="C25" s="61"/>
      <c r="D25" s="239"/>
      <c r="E25" s="62"/>
      <c r="F25" s="239"/>
      <c r="G25" s="63"/>
      <c r="H25" s="239"/>
      <c r="I25" s="64"/>
      <c r="J25" s="239"/>
      <c r="K25" s="65"/>
      <c r="L25" s="239"/>
      <c r="M25" s="66"/>
      <c r="N25" s="239"/>
      <c r="O25" s="39"/>
      <c r="P25" s="67" t="s">
        <v>82</v>
      </c>
      <c r="Q25" s="38">
        <f>C26</f>
        <v>0</v>
      </c>
    </row>
    <row r="26" spans="1:17" ht="15.75" customHeight="1">
      <c r="A26" s="245"/>
      <c r="B26" s="240"/>
      <c r="C26" s="68">
        <f>SUM(C27:C31)</f>
        <v>0</v>
      </c>
      <c r="D26" s="240"/>
      <c r="E26" s="69">
        <f>SUM(E27:E31)</f>
        <v>0</v>
      </c>
      <c r="F26" s="240"/>
      <c r="G26" s="70">
        <f>SUM(G27:G31)</f>
        <v>0</v>
      </c>
      <c r="H26" s="240"/>
      <c r="I26" s="71">
        <f>SUM(I27:I31)</f>
        <v>0</v>
      </c>
      <c r="J26" s="240"/>
      <c r="K26" s="72">
        <f>SUM(K27:K31)</f>
        <v>0</v>
      </c>
      <c r="L26" s="240"/>
      <c r="M26" s="73">
        <f>SUM(M27:M31)</f>
        <v>0</v>
      </c>
      <c r="N26" s="240"/>
      <c r="O26" s="74">
        <f>SUM(O27:O31)</f>
        <v>0</v>
      </c>
      <c r="P26" s="67" t="s">
        <v>83</v>
      </c>
      <c r="Q26" s="38">
        <f>E26</f>
        <v>0</v>
      </c>
    </row>
    <row r="27" spans="1:17" ht="15.75" customHeight="1">
      <c r="A27" s="245"/>
      <c r="B27" s="75"/>
      <c r="C27" s="76"/>
      <c r="D27" s="77"/>
      <c r="E27" s="78"/>
      <c r="F27" s="79"/>
      <c r="G27" s="80"/>
      <c r="H27" s="81"/>
      <c r="I27" s="82"/>
      <c r="J27" s="83"/>
      <c r="K27" s="84"/>
      <c r="L27" s="85"/>
      <c r="M27" s="86"/>
      <c r="N27" s="87"/>
      <c r="O27" s="88"/>
      <c r="P27" s="67" t="s">
        <v>84</v>
      </c>
      <c r="Q27" s="38">
        <f>G26</f>
        <v>0</v>
      </c>
    </row>
    <row r="28" spans="1:17" ht="15.75" customHeight="1">
      <c r="A28" s="245"/>
      <c r="B28" s="89"/>
      <c r="C28" s="90"/>
      <c r="D28" s="91"/>
      <c r="E28" s="92"/>
      <c r="F28" s="93"/>
      <c r="G28" s="94"/>
      <c r="H28" s="95"/>
      <c r="I28" s="96"/>
      <c r="J28" s="97"/>
      <c r="K28" s="8"/>
      <c r="L28" s="98"/>
      <c r="M28" s="99"/>
      <c r="N28" s="100"/>
      <c r="O28" s="101"/>
      <c r="P28" s="67" t="s">
        <v>85</v>
      </c>
      <c r="Q28" s="38">
        <f>I26</f>
        <v>0</v>
      </c>
    </row>
    <row r="29" spans="1:17" ht="15.75" customHeight="1">
      <c r="A29" s="245"/>
      <c r="B29" s="89"/>
      <c r="C29" s="90"/>
      <c r="D29" s="91"/>
      <c r="E29" s="92"/>
      <c r="F29" s="93"/>
      <c r="G29" s="94"/>
      <c r="H29" s="95"/>
      <c r="I29" s="96"/>
      <c r="J29" s="97"/>
      <c r="K29" s="8"/>
      <c r="L29" s="98"/>
      <c r="M29" s="99"/>
      <c r="N29" s="100"/>
      <c r="O29" s="101"/>
      <c r="P29" s="67" t="s">
        <v>86</v>
      </c>
      <c r="Q29" s="38">
        <f>K26</f>
        <v>0</v>
      </c>
    </row>
    <row r="30" spans="1:17" ht="15.75" customHeight="1">
      <c r="A30" s="245"/>
      <c r="B30" s="89"/>
      <c r="C30" s="90"/>
      <c r="D30" s="91"/>
      <c r="E30" s="92"/>
      <c r="F30" s="93"/>
      <c r="G30" s="94"/>
      <c r="H30" s="95"/>
      <c r="I30" s="96"/>
      <c r="J30" s="97"/>
      <c r="K30" s="8"/>
      <c r="L30" s="98"/>
      <c r="M30" s="99"/>
      <c r="N30" s="100"/>
      <c r="O30" s="101"/>
      <c r="P30" s="67" t="s">
        <v>87</v>
      </c>
      <c r="Q30" s="38">
        <f>M26</f>
        <v>0</v>
      </c>
    </row>
    <row r="31" spans="1:17" ht="15.75" customHeight="1">
      <c r="A31" s="245"/>
      <c r="B31" s="89"/>
      <c r="C31" s="90"/>
      <c r="D31" s="91"/>
      <c r="E31" s="92"/>
      <c r="F31" s="93"/>
      <c r="G31" s="94"/>
      <c r="H31" s="95"/>
      <c r="I31" s="96"/>
      <c r="J31" s="97"/>
      <c r="K31" s="8"/>
      <c r="L31" s="98"/>
      <c r="M31" s="99"/>
      <c r="N31" s="100"/>
      <c r="O31" s="101"/>
      <c r="P31" s="102" t="s">
        <v>88</v>
      </c>
      <c r="Q31" s="103">
        <f>O26</f>
        <v>0</v>
      </c>
    </row>
    <row r="32" spans="1:17" ht="15.75" customHeight="1"/>
    <row r="33" spans="1:17" ht="15.75" customHeight="1"/>
    <row r="34" spans="1:17" ht="15.75" customHeight="1"/>
    <row r="35" spans="1:17" ht="15" customHeight="1">
      <c r="A35" s="244">
        <f>[1]Parámetros!D21</f>
        <v>0</v>
      </c>
      <c r="B35" s="246" t="s">
        <v>82</v>
      </c>
      <c r="C35" s="52"/>
      <c r="D35" s="247" t="s">
        <v>83</v>
      </c>
      <c r="E35" s="53"/>
      <c r="F35" s="248" t="s">
        <v>84</v>
      </c>
      <c r="G35" s="54"/>
      <c r="H35" s="242" t="s">
        <v>85</v>
      </c>
      <c r="I35" s="55"/>
      <c r="J35" s="243" t="s">
        <v>86</v>
      </c>
      <c r="K35" s="56"/>
      <c r="L35" s="238" t="s">
        <v>87</v>
      </c>
      <c r="M35" s="57"/>
      <c r="N35" s="241" t="s">
        <v>88</v>
      </c>
      <c r="O35" s="58"/>
      <c r="P35" s="59"/>
      <c r="Q35" s="60"/>
    </row>
    <row r="36" spans="1:17" ht="15.75" customHeight="1">
      <c r="A36" s="245"/>
      <c r="B36" s="239"/>
      <c r="C36" s="61"/>
      <c r="D36" s="239"/>
      <c r="E36" s="62"/>
      <c r="F36" s="239"/>
      <c r="G36" s="63"/>
      <c r="H36" s="239"/>
      <c r="I36" s="64"/>
      <c r="J36" s="239"/>
      <c r="K36" s="65"/>
      <c r="L36" s="239"/>
      <c r="M36" s="66"/>
      <c r="N36" s="239"/>
      <c r="O36" s="39"/>
      <c r="P36" s="67" t="s">
        <v>82</v>
      </c>
      <c r="Q36" s="38">
        <f>C37</f>
        <v>0</v>
      </c>
    </row>
    <row r="37" spans="1:17" ht="15.75" customHeight="1">
      <c r="A37" s="245"/>
      <c r="B37" s="240"/>
      <c r="C37" s="68">
        <f>SUM(C38:C42)</f>
        <v>0</v>
      </c>
      <c r="D37" s="240"/>
      <c r="E37" s="69">
        <f>SUM(E38:E42)</f>
        <v>0</v>
      </c>
      <c r="F37" s="240"/>
      <c r="G37" s="70">
        <f>SUM(G38:G42)</f>
        <v>0</v>
      </c>
      <c r="H37" s="240"/>
      <c r="I37" s="71">
        <f>SUM(I38:I42)</f>
        <v>0</v>
      </c>
      <c r="J37" s="240"/>
      <c r="K37" s="72">
        <f>SUM(K38:K42)</f>
        <v>0</v>
      </c>
      <c r="L37" s="240"/>
      <c r="M37" s="73">
        <f>SUM(M38:M42)</f>
        <v>0</v>
      </c>
      <c r="N37" s="240"/>
      <c r="O37" s="74">
        <f>SUM(O38:O42)</f>
        <v>0</v>
      </c>
      <c r="P37" s="67" t="s">
        <v>83</v>
      </c>
      <c r="Q37" s="38">
        <f>E37</f>
        <v>0</v>
      </c>
    </row>
    <row r="38" spans="1:17" ht="15.75" customHeight="1">
      <c r="A38" s="245"/>
      <c r="B38" s="75"/>
      <c r="C38" s="76"/>
      <c r="D38" s="77"/>
      <c r="E38" s="78"/>
      <c r="F38" s="79"/>
      <c r="G38" s="80"/>
      <c r="H38" s="81"/>
      <c r="I38" s="82"/>
      <c r="J38" s="83"/>
      <c r="K38" s="84"/>
      <c r="L38" s="85"/>
      <c r="M38" s="86"/>
      <c r="N38" s="87"/>
      <c r="O38" s="88"/>
      <c r="P38" s="67" t="s">
        <v>84</v>
      </c>
      <c r="Q38" s="38">
        <f>G37</f>
        <v>0</v>
      </c>
    </row>
    <row r="39" spans="1:17" ht="15.75" customHeight="1">
      <c r="A39" s="245"/>
      <c r="B39" s="89"/>
      <c r="C39" s="90"/>
      <c r="D39" s="91"/>
      <c r="E39" s="92"/>
      <c r="F39" s="93"/>
      <c r="G39" s="94"/>
      <c r="H39" s="95"/>
      <c r="I39" s="96"/>
      <c r="J39" s="97"/>
      <c r="K39" s="8"/>
      <c r="L39" s="98"/>
      <c r="M39" s="99"/>
      <c r="N39" s="100"/>
      <c r="O39" s="101"/>
      <c r="P39" s="67" t="s">
        <v>85</v>
      </c>
      <c r="Q39" s="38">
        <f>I37</f>
        <v>0</v>
      </c>
    </row>
    <row r="40" spans="1:17" ht="15.75" customHeight="1">
      <c r="A40" s="245"/>
      <c r="B40" s="89"/>
      <c r="C40" s="90"/>
      <c r="D40" s="91"/>
      <c r="E40" s="92"/>
      <c r="F40" s="93"/>
      <c r="G40" s="94"/>
      <c r="H40" s="95"/>
      <c r="I40" s="96"/>
      <c r="J40" s="97"/>
      <c r="K40" s="8"/>
      <c r="L40" s="98"/>
      <c r="M40" s="99"/>
      <c r="N40" s="100"/>
      <c r="O40" s="101"/>
      <c r="P40" s="67" t="s">
        <v>86</v>
      </c>
      <c r="Q40" s="38">
        <f>K37</f>
        <v>0</v>
      </c>
    </row>
    <row r="41" spans="1:17" ht="15.75" customHeight="1">
      <c r="A41" s="245"/>
      <c r="B41" s="89"/>
      <c r="C41" s="90"/>
      <c r="D41" s="91"/>
      <c r="E41" s="92"/>
      <c r="F41" s="93"/>
      <c r="G41" s="94"/>
      <c r="H41" s="95"/>
      <c r="I41" s="96"/>
      <c r="J41" s="97"/>
      <c r="K41" s="8"/>
      <c r="L41" s="98"/>
      <c r="M41" s="99"/>
      <c r="N41" s="100"/>
      <c r="O41" s="101"/>
      <c r="P41" s="67" t="s">
        <v>87</v>
      </c>
      <c r="Q41" s="38">
        <f>M37</f>
        <v>0</v>
      </c>
    </row>
    <row r="42" spans="1:17" ht="15.75" customHeight="1">
      <c r="A42" s="245"/>
      <c r="B42" s="89"/>
      <c r="C42" s="90"/>
      <c r="D42" s="91"/>
      <c r="E42" s="92"/>
      <c r="F42" s="93"/>
      <c r="G42" s="94"/>
      <c r="H42" s="95"/>
      <c r="I42" s="96"/>
      <c r="J42" s="97"/>
      <c r="K42" s="8"/>
      <c r="L42" s="98"/>
      <c r="M42" s="99"/>
      <c r="N42" s="100"/>
      <c r="O42" s="101"/>
      <c r="P42" s="102" t="s">
        <v>88</v>
      </c>
      <c r="Q42" s="103">
        <f>O37</f>
        <v>0</v>
      </c>
    </row>
    <row r="43" spans="1:17" ht="15.75" customHeight="1"/>
    <row r="44" spans="1:17" ht="15.75" customHeight="1"/>
    <row r="45" spans="1:17" ht="15.75" customHeight="1"/>
    <row r="46" spans="1:17" ht="15" customHeight="1">
      <c r="A46" s="244">
        <f>[1]Parámetros!D22</f>
        <v>0</v>
      </c>
      <c r="B46" s="246" t="s">
        <v>82</v>
      </c>
      <c r="C46" s="52"/>
      <c r="D46" s="247" t="s">
        <v>83</v>
      </c>
      <c r="E46" s="53"/>
      <c r="F46" s="248" t="s">
        <v>84</v>
      </c>
      <c r="G46" s="54"/>
      <c r="H46" s="242" t="s">
        <v>85</v>
      </c>
      <c r="I46" s="55"/>
      <c r="J46" s="243" t="s">
        <v>86</v>
      </c>
      <c r="K46" s="56"/>
      <c r="L46" s="238" t="s">
        <v>87</v>
      </c>
      <c r="M46" s="57"/>
      <c r="N46" s="241" t="s">
        <v>88</v>
      </c>
      <c r="O46" s="58"/>
      <c r="P46" s="59"/>
      <c r="Q46" s="60"/>
    </row>
    <row r="47" spans="1:17" ht="15.75" customHeight="1">
      <c r="A47" s="245"/>
      <c r="B47" s="239"/>
      <c r="C47" s="61"/>
      <c r="D47" s="239"/>
      <c r="E47" s="62"/>
      <c r="F47" s="239"/>
      <c r="G47" s="63"/>
      <c r="H47" s="239"/>
      <c r="I47" s="64"/>
      <c r="J47" s="239"/>
      <c r="K47" s="65"/>
      <c r="L47" s="239"/>
      <c r="M47" s="66"/>
      <c r="N47" s="239"/>
      <c r="O47" s="39"/>
      <c r="P47" s="67" t="s">
        <v>82</v>
      </c>
      <c r="Q47" s="38">
        <f>C48</f>
        <v>0</v>
      </c>
    </row>
    <row r="48" spans="1:17" ht="15.75" customHeight="1">
      <c r="A48" s="245"/>
      <c r="B48" s="240"/>
      <c r="C48" s="68">
        <f>SUM(C49:C53)</f>
        <v>0</v>
      </c>
      <c r="D48" s="240"/>
      <c r="E48" s="69">
        <f>SUM(E49:E53)</f>
        <v>0</v>
      </c>
      <c r="F48" s="240"/>
      <c r="G48" s="70">
        <f>SUM(G49:G53)</f>
        <v>0</v>
      </c>
      <c r="H48" s="240"/>
      <c r="I48" s="71">
        <f>SUM(I49:I53)</f>
        <v>0</v>
      </c>
      <c r="J48" s="240"/>
      <c r="K48" s="72">
        <f>SUM(K49:K53)</f>
        <v>0</v>
      </c>
      <c r="L48" s="240"/>
      <c r="M48" s="73">
        <f>SUM(M49:M53)</f>
        <v>0</v>
      </c>
      <c r="N48" s="240"/>
      <c r="O48" s="74">
        <f>SUM(O49:O53)</f>
        <v>0</v>
      </c>
      <c r="P48" s="67" t="s">
        <v>83</v>
      </c>
      <c r="Q48" s="38">
        <f>E48</f>
        <v>0</v>
      </c>
    </row>
    <row r="49" spans="1:17" ht="15.75" customHeight="1">
      <c r="A49" s="245"/>
      <c r="B49" s="75"/>
      <c r="C49" s="76"/>
      <c r="D49" s="77"/>
      <c r="E49" s="78"/>
      <c r="F49" s="79"/>
      <c r="G49" s="80"/>
      <c r="H49" s="81"/>
      <c r="I49" s="82"/>
      <c r="J49" s="83"/>
      <c r="K49" s="84"/>
      <c r="L49" s="85"/>
      <c r="M49" s="86"/>
      <c r="N49" s="87"/>
      <c r="O49" s="88"/>
      <c r="P49" s="67" t="s">
        <v>84</v>
      </c>
      <c r="Q49" s="38">
        <f>G48</f>
        <v>0</v>
      </c>
    </row>
    <row r="50" spans="1:17" ht="15.75" customHeight="1">
      <c r="A50" s="245"/>
      <c r="B50" s="89"/>
      <c r="C50" s="90"/>
      <c r="D50" s="91"/>
      <c r="E50" s="92"/>
      <c r="F50" s="93"/>
      <c r="G50" s="94"/>
      <c r="H50" s="95"/>
      <c r="I50" s="96"/>
      <c r="J50" s="97"/>
      <c r="K50" s="8"/>
      <c r="L50" s="98"/>
      <c r="M50" s="99"/>
      <c r="N50" s="100"/>
      <c r="O50" s="101"/>
      <c r="P50" s="67" t="s">
        <v>85</v>
      </c>
      <c r="Q50" s="38">
        <f>I48</f>
        <v>0</v>
      </c>
    </row>
    <row r="51" spans="1:17" ht="15.75" customHeight="1">
      <c r="A51" s="245"/>
      <c r="B51" s="89"/>
      <c r="C51" s="90"/>
      <c r="D51" s="91"/>
      <c r="E51" s="92"/>
      <c r="F51" s="93"/>
      <c r="G51" s="94"/>
      <c r="H51" s="95"/>
      <c r="I51" s="96"/>
      <c r="J51" s="97"/>
      <c r="K51" s="8"/>
      <c r="L51" s="98"/>
      <c r="M51" s="99"/>
      <c r="N51" s="100"/>
      <c r="O51" s="101"/>
      <c r="P51" s="67" t="s">
        <v>86</v>
      </c>
      <c r="Q51" s="38">
        <f>K48</f>
        <v>0</v>
      </c>
    </row>
    <row r="52" spans="1:17" ht="15.75" customHeight="1">
      <c r="A52" s="245"/>
      <c r="B52" s="89"/>
      <c r="C52" s="90"/>
      <c r="D52" s="91"/>
      <c r="E52" s="92"/>
      <c r="F52" s="93"/>
      <c r="G52" s="94"/>
      <c r="H52" s="95"/>
      <c r="I52" s="96"/>
      <c r="J52" s="97"/>
      <c r="K52" s="8"/>
      <c r="L52" s="98"/>
      <c r="M52" s="99"/>
      <c r="N52" s="100"/>
      <c r="O52" s="101"/>
      <c r="P52" s="67" t="s">
        <v>87</v>
      </c>
      <c r="Q52" s="38">
        <f>M48</f>
        <v>0</v>
      </c>
    </row>
    <row r="53" spans="1:17" ht="15.75" customHeight="1">
      <c r="A53" s="245"/>
      <c r="B53" s="89"/>
      <c r="C53" s="90"/>
      <c r="D53" s="91"/>
      <c r="E53" s="92"/>
      <c r="F53" s="93"/>
      <c r="G53" s="94"/>
      <c r="H53" s="95"/>
      <c r="I53" s="96"/>
      <c r="J53" s="97"/>
      <c r="K53" s="8"/>
      <c r="L53" s="98"/>
      <c r="M53" s="99"/>
      <c r="N53" s="100"/>
      <c r="O53" s="101"/>
      <c r="P53" s="102" t="s">
        <v>88</v>
      </c>
      <c r="Q53" s="103">
        <f>O48</f>
        <v>0</v>
      </c>
    </row>
    <row r="54" spans="1:17" ht="15.75" customHeight="1"/>
    <row r="55" spans="1:17" ht="15.75" customHeight="1"/>
    <row r="56" spans="1:17" ht="15.75" customHeight="1"/>
    <row r="57" spans="1:17" ht="15" customHeight="1">
      <c r="A57" s="244">
        <f>[1]Parámetros!D23</f>
        <v>0</v>
      </c>
      <c r="B57" s="246" t="s">
        <v>82</v>
      </c>
      <c r="C57" s="52"/>
      <c r="D57" s="247" t="s">
        <v>83</v>
      </c>
      <c r="E57" s="53"/>
      <c r="F57" s="248" t="s">
        <v>84</v>
      </c>
      <c r="G57" s="54"/>
      <c r="H57" s="242" t="s">
        <v>85</v>
      </c>
      <c r="I57" s="55"/>
      <c r="J57" s="243" t="s">
        <v>86</v>
      </c>
      <c r="K57" s="56"/>
      <c r="L57" s="238" t="s">
        <v>87</v>
      </c>
      <c r="M57" s="57"/>
      <c r="N57" s="241" t="s">
        <v>88</v>
      </c>
      <c r="O57" s="58"/>
      <c r="P57" s="59"/>
      <c r="Q57" s="60"/>
    </row>
    <row r="58" spans="1:17" ht="15.75" customHeight="1">
      <c r="A58" s="245"/>
      <c r="B58" s="239"/>
      <c r="C58" s="61"/>
      <c r="D58" s="239"/>
      <c r="E58" s="62"/>
      <c r="F58" s="239"/>
      <c r="G58" s="63"/>
      <c r="H58" s="239"/>
      <c r="I58" s="64"/>
      <c r="J58" s="239"/>
      <c r="K58" s="65"/>
      <c r="L58" s="239"/>
      <c r="M58" s="66"/>
      <c r="N58" s="239"/>
      <c r="O58" s="39"/>
      <c r="P58" s="67" t="s">
        <v>82</v>
      </c>
      <c r="Q58" s="38">
        <f>C59</f>
        <v>0</v>
      </c>
    </row>
    <row r="59" spans="1:17" ht="15.75" customHeight="1">
      <c r="A59" s="245"/>
      <c r="B59" s="240"/>
      <c r="C59" s="68">
        <f>SUM(C60:C64)</f>
        <v>0</v>
      </c>
      <c r="D59" s="240"/>
      <c r="E59" s="69">
        <f>SUM(E60:E64)</f>
        <v>0</v>
      </c>
      <c r="F59" s="240"/>
      <c r="G59" s="70">
        <f>SUM(G60:G64)</f>
        <v>0</v>
      </c>
      <c r="H59" s="240"/>
      <c r="I59" s="71">
        <f>SUM(I60:I64)</f>
        <v>0</v>
      </c>
      <c r="J59" s="240"/>
      <c r="K59" s="72">
        <f>SUM(K60:K64)</f>
        <v>0</v>
      </c>
      <c r="L59" s="240"/>
      <c r="M59" s="73">
        <f>SUM(M60:M64)</f>
        <v>0</v>
      </c>
      <c r="N59" s="240"/>
      <c r="O59" s="74">
        <f>SUM(O60:O64)</f>
        <v>0</v>
      </c>
      <c r="P59" s="67" t="s">
        <v>83</v>
      </c>
      <c r="Q59" s="38">
        <f>E59</f>
        <v>0</v>
      </c>
    </row>
    <row r="60" spans="1:17" ht="15.75" customHeight="1">
      <c r="A60" s="245"/>
      <c r="B60" s="75"/>
      <c r="C60" s="76"/>
      <c r="D60" s="77"/>
      <c r="E60" s="78"/>
      <c r="F60" s="79"/>
      <c r="G60" s="80"/>
      <c r="H60" s="81"/>
      <c r="I60" s="82"/>
      <c r="J60" s="83"/>
      <c r="K60" s="84"/>
      <c r="L60" s="85"/>
      <c r="M60" s="86"/>
      <c r="N60" s="87"/>
      <c r="O60" s="88"/>
      <c r="P60" s="67" t="s">
        <v>84</v>
      </c>
      <c r="Q60" s="38">
        <f>G59</f>
        <v>0</v>
      </c>
    </row>
    <row r="61" spans="1:17" ht="15.75" customHeight="1">
      <c r="A61" s="245"/>
      <c r="B61" s="89"/>
      <c r="C61" s="90"/>
      <c r="D61" s="91"/>
      <c r="E61" s="92"/>
      <c r="F61" s="93"/>
      <c r="G61" s="94"/>
      <c r="H61" s="95"/>
      <c r="I61" s="96"/>
      <c r="J61" s="97"/>
      <c r="K61" s="8"/>
      <c r="L61" s="98"/>
      <c r="M61" s="99"/>
      <c r="N61" s="100"/>
      <c r="O61" s="101"/>
      <c r="P61" s="67" t="s">
        <v>85</v>
      </c>
      <c r="Q61" s="38">
        <f>I59</f>
        <v>0</v>
      </c>
    </row>
    <row r="62" spans="1:17" ht="15.75" customHeight="1">
      <c r="A62" s="245"/>
      <c r="B62" s="89"/>
      <c r="C62" s="90"/>
      <c r="D62" s="91"/>
      <c r="E62" s="92"/>
      <c r="F62" s="93"/>
      <c r="G62" s="94"/>
      <c r="H62" s="95"/>
      <c r="I62" s="96"/>
      <c r="J62" s="97"/>
      <c r="K62" s="8"/>
      <c r="L62" s="98"/>
      <c r="M62" s="99"/>
      <c r="N62" s="100"/>
      <c r="O62" s="101"/>
      <c r="P62" s="67" t="s">
        <v>86</v>
      </c>
      <c r="Q62" s="38">
        <f>K59</f>
        <v>0</v>
      </c>
    </row>
    <row r="63" spans="1:17" ht="15.75" customHeight="1">
      <c r="A63" s="245"/>
      <c r="B63" s="89"/>
      <c r="C63" s="90"/>
      <c r="D63" s="91"/>
      <c r="E63" s="92"/>
      <c r="F63" s="93"/>
      <c r="G63" s="94"/>
      <c r="H63" s="95"/>
      <c r="I63" s="96"/>
      <c r="J63" s="97"/>
      <c r="K63" s="8"/>
      <c r="L63" s="98"/>
      <c r="M63" s="99"/>
      <c r="N63" s="100"/>
      <c r="O63" s="101"/>
      <c r="P63" s="67" t="s">
        <v>87</v>
      </c>
      <c r="Q63" s="38">
        <f>M59</f>
        <v>0</v>
      </c>
    </row>
    <row r="64" spans="1:17" ht="15.75" customHeight="1">
      <c r="A64" s="245"/>
      <c r="B64" s="89"/>
      <c r="C64" s="90"/>
      <c r="D64" s="91"/>
      <c r="E64" s="92"/>
      <c r="F64" s="93"/>
      <c r="G64" s="94"/>
      <c r="H64" s="95"/>
      <c r="I64" s="96"/>
      <c r="J64" s="97"/>
      <c r="K64" s="8"/>
      <c r="L64" s="98"/>
      <c r="M64" s="99"/>
      <c r="N64" s="100"/>
      <c r="O64" s="101"/>
      <c r="P64" s="102" t="s">
        <v>88</v>
      </c>
      <c r="Q64" s="103">
        <f>O59</f>
        <v>0</v>
      </c>
    </row>
    <row r="65" spans="1:17" ht="15.75" customHeight="1"/>
    <row r="66" spans="1:17" ht="15.75" customHeight="1"/>
    <row r="67" spans="1:17" ht="15.75" customHeight="1"/>
    <row r="68" spans="1:17" ht="15" customHeight="1">
      <c r="A68" s="244">
        <f>[1]Parámetros!D24</f>
        <v>0</v>
      </c>
      <c r="B68" s="246" t="s">
        <v>82</v>
      </c>
      <c r="C68" s="52"/>
      <c r="D68" s="247" t="s">
        <v>83</v>
      </c>
      <c r="E68" s="53"/>
      <c r="F68" s="248" t="s">
        <v>84</v>
      </c>
      <c r="G68" s="54"/>
      <c r="H68" s="242" t="s">
        <v>85</v>
      </c>
      <c r="I68" s="55"/>
      <c r="J68" s="243" t="s">
        <v>86</v>
      </c>
      <c r="K68" s="56"/>
      <c r="L68" s="238" t="s">
        <v>87</v>
      </c>
      <c r="M68" s="57"/>
      <c r="N68" s="241" t="s">
        <v>88</v>
      </c>
      <c r="O68" s="58"/>
      <c r="P68" s="59"/>
      <c r="Q68" s="60"/>
    </row>
    <row r="69" spans="1:17" ht="15.75" customHeight="1">
      <c r="A69" s="245"/>
      <c r="B69" s="239"/>
      <c r="C69" s="61"/>
      <c r="D69" s="239"/>
      <c r="E69" s="62"/>
      <c r="F69" s="239"/>
      <c r="G69" s="63"/>
      <c r="H69" s="239"/>
      <c r="I69" s="64"/>
      <c r="J69" s="239"/>
      <c r="K69" s="65"/>
      <c r="L69" s="239"/>
      <c r="M69" s="66"/>
      <c r="N69" s="239"/>
      <c r="O69" s="39"/>
      <c r="P69" s="67" t="s">
        <v>82</v>
      </c>
      <c r="Q69" s="38">
        <f>C70</f>
        <v>0</v>
      </c>
    </row>
    <row r="70" spans="1:17" ht="15.75" customHeight="1">
      <c r="A70" s="245"/>
      <c r="B70" s="240"/>
      <c r="C70" s="68">
        <f>SUM(C71:C75)</f>
        <v>0</v>
      </c>
      <c r="D70" s="240"/>
      <c r="E70" s="69">
        <f>SUM(E71:E75)</f>
        <v>0</v>
      </c>
      <c r="F70" s="240"/>
      <c r="G70" s="70">
        <f>SUM(G71:G75)</f>
        <v>0</v>
      </c>
      <c r="H70" s="240"/>
      <c r="I70" s="71">
        <f>SUM(I71:I75)</f>
        <v>0</v>
      </c>
      <c r="J70" s="240"/>
      <c r="K70" s="72">
        <f>SUM(K71:K75)</f>
        <v>0</v>
      </c>
      <c r="L70" s="240"/>
      <c r="M70" s="73">
        <f>SUM(M71:M75)</f>
        <v>0</v>
      </c>
      <c r="N70" s="240"/>
      <c r="O70" s="74">
        <f>SUM(O71:O75)</f>
        <v>0</v>
      </c>
      <c r="P70" s="67" t="s">
        <v>83</v>
      </c>
      <c r="Q70" s="38">
        <f>E70</f>
        <v>0</v>
      </c>
    </row>
    <row r="71" spans="1:17" ht="15.75" customHeight="1">
      <c r="A71" s="245"/>
      <c r="B71" s="75"/>
      <c r="C71" s="76"/>
      <c r="D71" s="77"/>
      <c r="E71" s="78"/>
      <c r="F71" s="79"/>
      <c r="G71" s="80"/>
      <c r="H71" s="81"/>
      <c r="I71" s="82"/>
      <c r="J71" s="83"/>
      <c r="K71" s="84"/>
      <c r="L71" s="85"/>
      <c r="M71" s="86"/>
      <c r="N71" s="87"/>
      <c r="O71" s="88"/>
      <c r="P71" s="67" t="s">
        <v>84</v>
      </c>
      <c r="Q71" s="38">
        <f>G70</f>
        <v>0</v>
      </c>
    </row>
    <row r="72" spans="1:17" ht="15.75" customHeight="1">
      <c r="A72" s="245"/>
      <c r="B72" s="89"/>
      <c r="C72" s="90"/>
      <c r="D72" s="91"/>
      <c r="E72" s="92"/>
      <c r="F72" s="93"/>
      <c r="G72" s="94"/>
      <c r="H72" s="95"/>
      <c r="I72" s="96"/>
      <c r="J72" s="97"/>
      <c r="K72" s="8"/>
      <c r="L72" s="98"/>
      <c r="M72" s="99"/>
      <c r="N72" s="100"/>
      <c r="O72" s="101"/>
      <c r="P72" s="67" t="s">
        <v>85</v>
      </c>
      <c r="Q72" s="38">
        <f>I70</f>
        <v>0</v>
      </c>
    </row>
    <row r="73" spans="1:17" ht="15.75" customHeight="1">
      <c r="A73" s="245"/>
      <c r="B73" s="89"/>
      <c r="C73" s="90"/>
      <c r="D73" s="91"/>
      <c r="E73" s="92"/>
      <c r="F73" s="93"/>
      <c r="G73" s="94"/>
      <c r="H73" s="95"/>
      <c r="I73" s="96"/>
      <c r="J73" s="97"/>
      <c r="K73" s="8"/>
      <c r="L73" s="98"/>
      <c r="M73" s="99"/>
      <c r="N73" s="100"/>
      <c r="O73" s="101"/>
      <c r="P73" s="67" t="s">
        <v>86</v>
      </c>
      <c r="Q73" s="38">
        <f>K70</f>
        <v>0</v>
      </c>
    </row>
    <row r="74" spans="1:17" ht="15.75" customHeight="1">
      <c r="A74" s="245"/>
      <c r="B74" s="89"/>
      <c r="C74" s="90"/>
      <c r="D74" s="91"/>
      <c r="E74" s="92"/>
      <c r="F74" s="93"/>
      <c r="G74" s="94"/>
      <c r="H74" s="95"/>
      <c r="I74" s="96"/>
      <c r="J74" s="97"/>
      <c r="K74" s="8"/>
      <c r="L74" s="98"/>
      <c r="M74" s="99"/>
      <c r="N74" s="100"/>
      <c r="O74" s="101"/>
      <c r="P74" s="67" t="s">
        <v>87</v>
      </c>
      <c r="Q74" s="38">
        <f>M70</f>
        <v>0</v>
      </c>
    </row>
    <row r="75" spans="1:17" ht="15.75" customHeight="1">
      <c r="A75" s="245"/>
      <c r="B75" s="89"/>
      <c r="C75" s="90"/>
      <c r="D75" s="91"/>
      <c r="E75" s="92"/>
      <c r="F75" s="93"/>
      <c r="G75" s="94"/>
      <c r="H75" s="95"/>
      <c r="I75" s="96"/>
      <c r="J75" s="97"/>
      <c r="K75" s="8"/>
      <c r="L75" s="98"/>
      <c r="M75" s="99"/>
      <c r="N75" s="100"/>
      <c r="O75" s="101"/>
      <c r="P75" s="102" t="s">
        <v>88</v>
      </c>
      <c r="Q75" s="103">
        <f>O70</f>
        <v>0</v>
      </c>
    </row>
    <row r="76" spans="1:17" ht="15.75" customHeight="1"/>
    <row r="77" spans="1:17" ht="15.75" customHeight="1"/>
    <row r="78" spans="1:17" ht="15.75" customHeight="1"/>
    <row r="79" spans="1:17" ht="15" customHeight="1">
      <c r="A79" s="244">
        <f>[1]Parámetros!D25</f>
        <v>0</v>
      </c>
      <c r="B79" s="246" t="s">
        <v>82</v>
      </c>
      <c r="C79" s="52"/>
      <c r="D79" s="247" t="s">
        <v>83</v>
      </c>
      <c r="E79" s="53"/>
      <c r="F79" s="248" t="s">
        <v>84</v>
      </c>
      <c r="G79" s="54"/>
      <c r="H79" s="242" t="s">
        <v>85</v>
      </c>
      <c r="I79" s="55"/>
      <c r="J79" s="243" t="s">
        <v>86</v>
      </c>
      <c r="K79" s="56"/>
      <c r="L79" s="238" t="s">
        <v>87</v>
      </c>
      <c r="M79" s="57"/>
      <c r="N79" s="241" t="s">
        <v>88</v>
      </c>
      <c r="O79" s="58"/>
      <c r="P79" s="59"/>
      <c r="Q79" s="60"/>
    </row>
    <row r="80" spans="1:17" ht="15.75" customHeight="1">
      <c r="A80" s="245"/>
      <c r="B80" s="239"/>
      <c r="C80" s="61"/>
      <c r="D80" s="239"/>
      <c r="E80" s="62"/>
      <c r="F80" s="239"/>
      <c r="G80" s="63"/>
      <c r="H80" s="239"/>
      <c r="I80" s="64"/>
      <c r="J80" s="239"/>
      <c r="K80" s="65"/>
      <c r="L80" s="239"/>
      <c r="M80" s="66"/>
      <c r="N80" s="239"/>
      <c r="O80" s="39"/>
      <c r="P80" s="67" t="s">
        <v>82</v>
      </c>
      <c r="Q80" s="38">
        <f>C81</f>
        <v>0</v>
      </c>
    </row>
    <row r="81" spans="1:17" ht="15.75" customHeight="1">
      <c r="A81" s="245"/>
      <c r="B81" s="240"/>
      <c r="C81" s="68">
        <f>SUM(C82:C86)</f>
        <v>0</v>
      </c>
      <c r="D81" s="240"/>
      <c r="E81" s="69">
        <f>SUM(E82:E86)</f>
        <v>0</v>
      </c>
      <c r="F81" s="240"/>
      <c r="G81" s="70">
        <f>SUM(G82:G86)</f>
        <v>0</v>
      </c>
      <c r="H81" s="240"/>
      <c r="I81" s="71">
        <f>SUM(I82:I86)</f>
        <v>0</v>
      </c>
      <c r="J81" s="240"/>
      <c r="K81" s="72">
        <f>SUM(K82:K86)</f>
        <v>0</v>
      </c>
      <c r="L81" s="240"/>
      <c r="M81" s="73">
        <f>SUM(M82:M86)</f>
        <v>0</v>
      </c>
      <c r="N81" s="240"/>
      <c r="O81" s="74">
        <f>SUM(O82:O86)</f>
        <v>0</v>
      </c>
      <c r="P81" s="67" t="s">
        <v>83</v>
      </c>
      <c r="Q81" s="38">
        <f>E81</f>
        <v>0</v>
      </c>
    </row>
    <row r="82" spans="1:17" ht="15.75" customHeight="1">
      <c r="A82" s="245"/>
      <c r="B82" s="75"/>
      <c r="C82" s="76"/>
      <c r="D82" s="77"/>
      <c r="E82" s="78"/>
      <c r="F82" s="79"/>
      <c r="G82" s="80"/>
      <c r="H82" s="81"/>
      <c r="I82" s="82"/>
      <c r="J82" s="83"/>
      <c r="K82" s="84"/>
      <c r="L82" s="85"/>
      <c r="M82" s="86"/>
      <c r="N82" s="87"/>
      <c r="O82" s="88"/>
      <c r="P82" s="67" t="s">
        <v>84</v>
      </c>
      <c r="Q82" s="38">
        <f>G81</f>
        <v>0</v>
      </c>
    </row>
    <row r="83" spans="1:17" ht="15.75" customHeight="1">
      <c r="A83" s="245"/>
      <c r="B83" s="89"/>
      <c r="C83" s="90"/>
      <c r="D83" s="91"/>
      <c r="E83" s="92"/>
      <c r="F83" s="93"/>
      <c r="G83" s="94"/>
      <c r="H83" s="95"/>
      <c r="I83" s="96"/>
      <c r="J83" s="97"/>
      <c r="K83" s="8"/>
      <c r="L83" s="98"/>
      <c r="M83" s="99"/>
      <c r="N83" s="100"/>
      <c r="O83" s="101"/>
      <c r="P83" s="67" t="s">
        <v>85</v>
      </c>
      <c r="Q83" s="38">
        <f>I81</f>
        <v>0</v>
      </c>
    </row>
    <row r="84" spans="1:17" ht="15.75" customHeight="1">
      <c r="A84" s="245"/>
      <c r="B84" s="89"/>
      <c r="C84" s="90"/>
      <c r="D84" s="91"/>
      <c r="E84" s="92"/>
      <c r="F84" s="93"/>
      <c r="G84" s="94"/>
      <c r="H84" s="95"/>
      <c r="I84" s="96"/>
      <c r="J84" s="97"/>
      <c r="K84" s="8"/>
      <c r="L84" s="98"/>
      <c r="M84" s="99"/>
      <c r="N84" s="100"/>
      <c r="O84" s="101"/>
      <c r="P84" s="67" t="s">
        <v>86</v>
      </c>
      <c r="Q84" s="38">
        <f>K81</f>
        <v>0</v>
      </c>
    </row>
    <row r="85" spans="1:17" ht="15.75" customHeight="1">
      <c r="A85" s="245"/>
      <c r="B85" s="89"/>
      <c r="C85" s="90"/>
      <c r="D85" s="91"/>
      <c r="E85" s="92"/>
      <c r="F85" s="93"/>
      <c r="G85" s="94"/>
      <c r="H85" s="95"/>
      <c r="I85" s="96"/>
      <c r="J85" s="97"/>
      <c r="K85" s="8"/>
      <c r="L85" s="98"/>
      <c r="M85" s="99"/>
      <c r="N85" s="100"/>
      <c r="O85" s="101"/>
      <c r="P85" s="67" t="s">
        <v>87</v>
      </c>
      <c r="Q85" s="38">
        <f>M81</f>
        <v>0</v>
      </c>
    </row>
    <row r="86" spans="1:17" ht="15.75" customHeight="1">
      <c r="A86" s="245"/>
      <c r="B86" s="89"/>
      <c r="C86" s="90"/>
      <c r="D86" s="91"/>
      <c r="E86" s="92"/>
      <c r="F86" s="93"/>
      <c r="G86" s="94"/>
      <c r="H86" s="95"/>
      <c r="I86" s="96"/>
      <c r="J86" s="97"/>
      <c r="K86" s="8"/>
      <c r="L86" s="98"/>
      <c r="M86" s="99"/>
      <c r="N86" s="100"/>
      <c r="O86" s="101"/>
      <c r="P86" s="102" t="s">
        <v>88</v>
      </c>
      <c r="Q86" s="103">
        <f>O81</f>
        <v>0</v>
      </c>
    </row>
    <row r="87" spans="1:17" ht="15.75" customHeight="1"/>
    <row r="88" spans="1:17" ht="15.75" customHeight="1"/>
    <row r="89" spans="1:17" ht="15.75" customHeight="1"/>
    <row r="90" spans="1:17" ht="15" customHeight="1">
      <c r="A90" s="244">
        <f>[1]Parámetros!D26</f>
        <v>0</v>
      </c>
      <c r="B90" s="246" t="s">
        <v>82</v>
      </c>
      <c r="C90" s="52"/>
      <c r="D90" s="247" t="s">
        <v>83</v>
      </c>
      <c r="E90" s="53"/>
      <c r="F90" s="248" t="s">
        <v>84</v>
      </c>
      <c r="G90" s="54"/>
      <c r="H90" s="242" t="s">
        <v>85</v>
      </c>
      <c r="I90" s="55"/>
      <c r="J90" s="243" t="s">
        <v>86</v>
      </c>
      <c r="K90" s="56"/>
      <c r="L90" s="238" t="s">
        <v>87</v>
      </c>
      <c r="M90" s="57"/>
      <c r="N90" s="241" t="s">
        <v>88</v>
      </c>
      <c r="O90" s="58"/>
      <c r="P90" s="59"/>
      <c r="Q90" s="60"/>
    </row>
    <row r="91" spans="1:17" ht="15.75" customHeight="1">
      <c r="A91" s="245"/>
      <c r="B91" s="239"/>
      <c r="C91" s="61"/>
      <c r="D91" s="239"/>
      <c r="E91" s="62"/>
      <c r="F91" s="239"/>
      <c r="G91" s="63"/>
      <c r="H91" s="239"/>
      <c r="I91" s="64"/>
      <c r="J91" s="239"/>
      <c r="K91" s="65"/>
      <c r="L91" s="239"/>
      <c r="M91" s="66"/>
      <c r="N91" s="239"/>
      <c r="O91" s="39"/>
      <c r="P91" s="67" t="s">
        <v>82</v>
      </c>
      <c r="Q91" s="38">
        <f>C92</f>
        <v>0</v>
      </c>
    </row>
    <row r="92" spans="1:17" ht="15.75" customHeight="1">
      <c r="A92" s="245"/>
      <c r="B92" s="240"/>
      <c r="C92" s="68">
        <f>SUM(C93:C97)</f>
        <v>0</v>
      </c>
      <c r="D92" s="240"/>
      <c r="E92" s="69">
        <f>SUM(E93:E97)</f>
        <v>0</v>
      </c>
      <c r="F92" s="240"/>
      <c r="G92" s="70">
        <f>SUM(G93:G97)</f>
        <v>0</v>
      </c>
      <c r="H92" s="240"/>
      <c r="I92" s="71">
        <f>SUM(I93:I97)</f>
        <v>0</v>
      </c>
      <c r="J92" s="240"/>
      <c r="K92" s="72">
        <f>SUM(K93:K97)</f>
        <v>0</v>
      </c>
      <c r="L92" s="240"/>
      <c r="M92" s="73">
        <f>SUM(M93:M97)</f>
        <v>0</v>
      </c>
      <c r="N92" s="240"/>
      <c r="O92" s="74">
        <f>SUM(O93:O97)</f>
        <v>0</v>
      </c>
      <c r="P92" s="67" t="s">
        <v>83</v>
      </c>
      <c r="Q92" s="38">
        <f>E92</f>
        <v>0</v>
      </c>
    </row>
    <row r="93" spans="1:17" ht="15.75" customHeight="1">
      <c r="A93" s="245"/>
      <c r="B93" s="75"/>
      <c r="C93" s="76"/>
      <c r="D93" s="77"/>
      <c r="E93" s="78"/>
      <c r="F93" s="79"/>
      <c r="G93" s="80"/>
      <c r="H93" s="81"/>
      <c r="I93" s="82"/>
      <c r="J93" s="83"/>
      <c r="K93" s="84"/>
      <c r="L93" s="85"/>
      <c r="M93" s="86"/>
      <c r="N93" s="87"/>
      <c r="O93" s="88"/>
      <c r="P93" s="67" t="s">
        <v>84</v>
      </c>
      <c r="Q93" s="38">
        <f>G92</f>
        <v>0</v>
      </c>
    </row>
    <row r="94" spans="1:17" ht="15.75" customHeight="1">
      <c r="A94" s="245"/>
      <c r="B94" s="89"/>
      <c r="C94" s="90"/>
      <c r="D94" s="91"/>
      <c r="E94" s="92"/>
      <c r="F94" s="93"/>
      <c r="G94" s="94"/>
      <c r="H94" s="95"/>
      <c r="I94" s="96"/>
      <c r="J94" s="97"/>
      <c r="K94" s="8"/>
      <c r="L94" s="98"/>
      <c r="M94" s="99"/>
      <c r="N94" s="100"/>
      <c r="O94" s="101"/>
      <c r="P94" s="67" t="s">
        <v>85</v>
      </c>
      <c r="Q94" s="38">
        <f>I92</f>
        <v>0</v>
      </c>
    </row>
    <row r="95" spans="1:17" ht="15.75" customHeight="1">
      <c r="A95" s="245"/>
      <c r="B95" s="89"/>
      <c r="C95" s="90"/>
      <c r="D95" s="91"/>
      <c r="E95" s="92"/>
      <c r="F95" s="93"/>
      <c r="G95" s="94"/>
      <c r="H95" s="95"/>
      <c r="I95" s="96"/>
      <c r="J95" s="97"/>
      <c r="K95" s="8"/>
      <c r="L95" s="98"/>
      <c r="M95" s="99"/>
      <c r="N95" s="100"/>
      <c r="O95" s="101"/>
      <c r="P95" s="67" t="s">
        <v>86</v>
      </c>
      <c r="Q95" s="38">
        <f>K92</f>
        <v>0</v>
      </c>
    </row>
    <row r="96" spans="1:17" ht="15.75" customHeight="1">
      <c r="A96" s="245"/>
      <c r="B96" s="89"/>
      <c r="C96" s="90"/>
      <c r="D96" s="91"/>
      <c r="E96" s="92"/>
      <c r="F96" s="93"/>
      <c r="G96" s="94"/>
      <c r="H96" s="95"/>
      <c r="I96" s="96"/>
      <c r="J96" s="97"/>
      <c r="K96" s="8"/>
      <c r="L96" s="98"/>
      <c r="M96" s="99"/>
      <c r="N96" s="100"/>
      <c r="O96" s="101"/>
      <c r="P96" s="67" t="s">
        <v>87</v>
      </c>
      <c r="Q96" s="38">
        <f>M92</f>
        <v>0</v>
      </c>
    </row>
    <row r="97" spans="1:17" ht="15.75" customHeight="1">
      <c r="A97" s="245"/>
      <c r="B97" s="89"/>
      <c r="C97" s="90"/>
      <c r="D97" s="91"/>
      <c r="E97" s="92"/>
      <c r="F97" s="93"/>
      <c r="G97" s="94"/>
      <c r="H97" s="95"/>
      <c r="I97" s="96"/>
      <c r="J97" s="97"/>
      <c r="K97" s="8"/>
      <c r="L97" s="98"/>
      <c r="M97" s="99"/>
      <c r="N97" s="100"/>
      <c r="O97" s="101"/>
      <c r="P97" s="102" t="s">
        <v>88</v>
      </c>
      <c r="Q97" s="103">
        <f>O92</f>
        <v>0</v>
      </c>
    </row>
    <row r="98" spans="1:17" ht="15.75" customHeight="1"/>
    <row r="99" spans="1:17" ht="15.75" customHeight="1"/>
    <row r="100" spans="1:17" ht="15.75" customHeight="1"/>
    <row r="101" spans="1:17" ht="15" customHeight="1">
      <c r="A101" s="244">
        <f>[1]Parámetros!D27</f>
        <v>0</v>
      </c>
      <c r="B101" s="246" t="s">
        <v>82</v>
      </c>
      <c r="C101" s="52"/>
      <c r="D101" s="247" t="s">
        <v>83</v>
      </c>
      <c r="E101" s="53"/>
      <c r="F101" s="248" t="s">
        <v>84</v>
      </c>
      <c r="G101" s="54"/>
      <c r="H101" s="242" t="s">
        <v>85</v>
      </c>
      <c r="I101" s="55"/>
      <c r="J101" s="243" t="s">
        <v>86</v>
      </c>
      <c r="K101" s="56"/>
      <c r="L101" s="238" t="s">
        <v>87</v>
      </c>
      <c r="M101" s="57"/>
      <c r="N101" s="241" t="s">
        <v>88</v>
      </c>
      <c r="O101" s="58"/>
      <c r="P101" s="59"/>
      <c r="Q101" s="60"/>
    </row>
    <row r="102" spans="1:17" ht="15.75" customHeight="1">
      <c r="A102" s="245"/>
      <c r="B102" s="239"/>
      <c r="C102" s="61"/>
      <c r="D102" s="239"/>
      <c r="E102" s="62"/>
      <c r="F102" s="239"/>
      <c r="G102" s="63"/>
      <c r="H102" s="239"/>
      <c r="I102" s="64"/>
      <c r="J102" s="239"/>
      <c r="K102" s="65"/>
      <c r="L102" s="239"/>
      <c r="M102" s="66"/>
      <c r="N102" s="239"/>
      <c r="O102" s="39"/>
      <c r="P102" s="67" t="s">
        <v>82</v>
      </c>
      <c r="Q102" s="38">
        <f>C103</f>
        <v>0</v>
      </c>
    </row>
    <row r="103" spans="1:17" ht="15.75" customHeight="1">
      <c r="A103" s="245"/>
      <c r="B103" s="240"/>
      <c r="C103" s="68">
        <f>SUM(C104:C108)</f>
        <v>0</v>
      </c>
      <c r="D103" s="240"/>
      <c r="E103" s="69">
        <f>SUM(E104:E108)</f>
        <v>0</v>
      </c>
      <c r="F103" s="240"/>
      <c r="G103" s="70">
        <f>SUM(G104:G108)</f>
        <v>0</v>
      </c>
      <c r="H103" s="240"/>
      <c r="I103" s="71">
        <f>SUM(I104:I108)</f>
        <v>0</v>
      </c>
      <c r="J103" s="240"/>
      <c r="K103" s="72">
        <f>SUM(K104:K108)</f>
        <v>0</v>
      </c>
      <c r="L103" s="240"/>
      <c r="M103" s="73">
        <f>SUM(M104:M108)</f>
        <v>0</v>
      </c>
      <c r="N103" s="240"/>
      <c r="O103" s="74">
        <f>SUM(O104:O108)</f>
        <v>0</v>
      </c>
      <c r="P103" s="67" t="s">
        <v>83</v>
      </c>
      <c r="Q103" s="38">
        <f>E103</f>
        <v>0</v>
      </c>
    </row>
    <row r="104" spans="1:17" ht="15.75" customHeight="1">
      <c r="A104" s="245"/>
      <c r="B104" s="75"/>
      <c r="C104" s="76"/>
      <c r="D104" s="77"/>
      <c r="E104" s="78"/>
      <c r="F104" s="79"/>
      <c r="G104" s="80"/>
      <c r="H104" s="81"/>
      <c r="I104" s="82"/>
      <c r="J104" s="83"/>
      <c r="K104" s="84"/>
      <c r="L104" s="85"/>
      <c r="M104" s="86"/>
      <c r="N104" s="87"/>
      <c r="O104" s="88"/>
      <c r="P104" s="67" t="s">
        <v>84</v>
      </c>
      <c r="Q104" s="38">
        <f>G103</f>
        <v>0</v>
      </c>
    </row>
    <row r="105" spans="1:17" ht="15.75" customHeight="1">
      <c r="A105" s="245"/>
      <c r="B105" s="89"/>
      <c r="C105" s="90"/>
      <c r="D105" s="91"/>
      <c r="E105" s="92"/>
      <c r="F105" s="93"/>
      <c r="G105" s="94"/>
      <c r="H105" s="95"/>
      <c r="I105" s="96"/>
      <c r="J105" s="97"/>
      <c r="K105" s="8"/>
      <c r="L105" s="98"/>
      <c r="M105" s="99"/>
      <c r="N105" s="100"/>
      <c r="O105" s="101"/>
      <c r="P105" s="67" t="s">
        <v>85</v>
      </c>
      <c r="Q105" s="38">
        <f>I103</f>
        <v>0</v>
      </c>
    </row>
    <row r="106" spans="1:17" ht="15.75" customHeight="1">
      <c r="A106" s="245"/>
      <c r="B106" s="89"/>
      <c r="C106" s="90"/>
      <c r="D106" s="91"/>
      <c r="E106" s="92"/>
      <c r="F106" s="93"/>
      <c r="G106" s="94"/>
      <c r="H106" s="95"/>
      <c r="I106" s="96"/>
      <c r="J106" s="97"/>
      <c r="K106" s="8"/>
      <c r="L106" s="98"/>
      <c r="M106" s="99"/>
      <c r="N106" s="100"/>
      <c r="O106" s="101"/>
      <c r="P106" s="67" t="s">
        <v>86</v>
      </c>
      <c r="Q106" s="38">
        <f>K103</f>
        <v>0</v>
      </c>
    </row>
    <row r="107" spans="1:17" ht="15.75" customHeight="1">
      <c r="A107" s="245"/>
      <c r="B107" s="89"/>
      <c r="C107" s="90"/>
      <c r="D107" s="91"/>
      <c r="E107" s="92"/>
      <c r="F107" s="93"/>
      <c r="G107" s="94"/>
      <c r="H107" s="95"/>
      <c r="I107" s="96"/>
      <c r="J107" s="97"/>
      <c r="K107" s="8"/>
      <c r="L107" s="98"/>
      <c r="M107" s="99"/>
      <c r="N107" s="100"/>
      <c r="O107" s="101"/>
      <c r="P107" s="67" t="s">
        <v>87</v>
      </c>
      <c r="Q107" s="38">
        <f>M103</f>
        <v>0</v>
      </c>
    </row>
    <row r="108" spans="1:17" ht="15.75" customHeight="1">
      <c r="A108" s="245"/>
      <c r="B108" s="89"/>
      <c r="C108" s="90"/>
      <c r="D108" s="91"/>
      <c r="E108" s="92"/>
      <c r="F108" s="93"/>
      <c r="G108" s="94"/>
      <c r="H108" s="95"/>
      <c r="I108" s="96"/>
      <c r="J108" s="97"/>
      <c r="K108" s="8"/>
      <c r="L108" s="98"/>
      <c r="M108" s="99"/>
      <c r="N108" s="100"/>
      <c r="O108" s="101"/>
      <c r="P108" s="102" t="s">
        <v>88</v>
      </c>
      <c r="Q108" s="103">
        <f>O103</f>
        <v>0</v>
      </c>
    </row>
    <row r="109" spans="1:17" ht="15.75" customHeight="1"/>
    <row r="110" spans="1:17" ht="15.75" customHeight="1"/>
    <row r="111" spans="1:17" ht="15.75" customHeight="1"/>
    <row r="112" spans="1:17" ht="15" customHeight="1">
      <c r="A112" s="244">
        <f>[1]Parámetros!D28</f>
        <v>0</v>
      </c>
      <c r="B112" s="246" t="s">
        <v>82</v>
      </c>
      <c r="C112" s="52"/>
      <c r="D112" s="247" t="s">
        <v>83</v>
      </c>
      <c r="E112" s="53"/>
      <c r="F112" s="248" t="s">
        <v>84</v>
      </c>
      <c r="G112" s="54"/>
      <c r="H112" s="242" t="s">
        <v>85</v>
      </c>
      <c r="I112" s="55"/>
      <c r="J112" s="243" t="s">
        <v>86</v>
      </c>
      <c r="K112" s="56"/>
      <c r="L112" s="238" t="s">
        <v>87</v>
      </c>
      <c r="M112" s="57"/>
      <c r="N112" s="241" t="s">
        <v>88</v>
      </c>
      <c r="O112" s="58"/>
      <c r="P112" s="59"/>
      <c r="Q112" s="60"/>
    </row>
    <row r="113" spans="1:17" ht="15.75" customHeight="1">
      <c r="A113" s="245"/>
      <c r="B113" s="239"/>
      <c r="C113" s="61"/>
      <c r="D113" s="239"/>
      <c r="E113" s="62"/>
      <c r="F113" s="239"/>
      <c r="G113" s="63"/>
      <c r="H113" s="239"/>
      <c r="I113" s="64"/>
      <c r="J113" s="239"/>
      <c r="K113" s="65"/>
      <c r="L113" s="239"/>
      <c r="M113" s="66"/>
      <c r="N113" s="239"/>
      <c r="O113" s="39"/>
      <c r="P113" s="67" t="s">
        <v>82</v>
      </c>
      <c r="Q113" s="38">
        <f>C114</f>
        <v>0</v>
      </c>
    </row>
    <row r="114" spans="1:17" ht="15.75" customHeight="1">
      <c r="A114" s="245"/>
      <c r="B114" s="240"/>
      <c r="C114" s="68">
        <f>SUM(C115:C119)</f>
        <v>0</v>
      </c>
      <c r="D114" s="240"/>
      <c r="E114" s="69">
        <f>SUM(E115:E119)</f>
        <v>0</v>
      </c>
      <c r="F114" s="240"/>
      <c r="G114" s="70">
        <f>SUM(G115:G119)</f>
        <v>0</v>
      </c>
      <c r="H114" s="240"/>
      <c r="I114" s="71">
        <f>SUM(I115:I119)</f>
        <v>0</v>
      </c>
      <c r="J114" s="240"/>
      <c r="K114" s="72">
        <f>SUM(K115:K119)</f>
        <v>0</v>
      </c>
      <c r="L114" s="240"/>
      <c r="M114" s="73">
        <f>SUM(M115:M119)</f>
        <v>0</v>
      </c>
      <c r="N114" s="240"/>
      <c r="O114" s="74">
        <f>SUM(O115:O119)</f>
        <v>0</v>
      </c>
      <c r="P114" s="67" t="s">
        <v>83</v>
      </c>
      <c r="Q114" s="38">
        <f>E114</f>
        <v>0</v>
      </c>
    </row>
    <row r="115" spans="1:17" ht="15.75" customHeight="1">
      <c r="A115" s="245"/>
      <c r="B115" s="75"/>
      <c r="C115" s="76"/>
      <c r="D115" s="77"/>
      <c r="E115" s="78"/>
      <c r="F115" s="79"/>
      <c r="G115" s="80"/>
      <c r="H115" s="81"/>
      <c r="I115" s="82"/>
      <c r="J115" s="83"/>
      <c r="K115" s="84"/>
      <c r="L115" s="85"/>
      <c r="M115" s="86"/>
      <c r="N115" s="87"/>
      <c r="O115" s="88"/>
      <c r="P115" s="67" t="s">
        <v>84</v>
      </c>
      <c r="Q115" s="38">
        <f>G114</f>
        <v>0</v>
      </c>
    </row>
    <row r="116" spans="1:17" ht="15.75" customHeight="1">
      <c r="A116" s="245"/>
      <c r="B116" s="89"/>
      <c r="C116" s="90"/>
      <c r="D116" s="91"/>
      <c r="E116" s="92"/>
      <c r="F116" s="93"/>
      <c r="G116" s="94"/>
      <c r="H116" s="95"/>
      <c r="I116" s="96"/>
      <c r="J116" s="97"/>
      <c r="K116" s="8"/>
      <c r="L116" s="98"/>
      <c r="M116" s="99"/>
      <c r="N116" s="100"/>
      <c r="O116" s="101"/>
      <c r="P116" s="67" t="s">
        <v>85</v>
      </c>
      <c r="Q116" s="38">
        <f>I114</f>
        <v>0</v>
      </c>
    </row>
    <row r="117" spans="1:17" ht="15.75" customHeight="1">
      <c r="A117" s="245"/>
      <c r="B117" s="89"/>
      <c r="C117" s="90"/>
      <c r="D117" s="91"/>
      <c r="E117" s="92"/>
      <c r="F117" s="93"/>
      <c r="G117" s="94"/>
      <c r="H117" s="95"/>
      <c r="I117" s="96"/>
      <c r="J117" s="97"/>
      <c r="K117" s="8"/>
      <c r="L117" s="98"/>
      <c r="M117" s="99"/>
      <c r="N117" s="100"/>
      <c r="O117" s="101"/>
      <c r="P117" s="67" t="s">
        <v>86</v>
      </c>
      <c r="Q117" s="38">
        <f>K114</f>
        <v>0</v>
      </c>
    </row>
    <row r="118" spans="1:17" ht="15.75" customHeight="1">
      <c r="A118" s="245"/>
      <c r="B118" s="89"/>
      <c r="C118" s="90"/>
      <c r="D118" s="91"/>
      <c r="E118" s="92"/>
      <c r="F118" s="93"/>
      <c r="G118" s="94"/>
      <c r="H118" s="95"/>
      <c r="I118" s="96"/>
      <c r="J118" s="97"/>
      <c r="K118" s="8"/>
      <c r="L118" s="98"/>
      <c r="M118" s="99"/>
      <c r="N118" s="100"/>
      <c r="O118" s="101"/>
      <c r="P118" s="67" t="s">
        <v>87</v>
      </c>
      <c r="Q118" s="38">
        <f>M114</f>
        <v>0</v>
      </c>
    </row>
    <row r="119" spans="1:17" ht="15.75" customHeight="1">
      <c r="A119" s="245"/>
      <c r="B119" s="89"/>
      <c r="C119" s="90"/>
      <c r="D119" s="91"/>
      <c r="E119" s="92"/>
      <c r="F119" s="93"/>
      <c r="G119" s="94"/>
      <c r="H119" s="95"/>
      <c r="I119" s="96"/>
      <c r="J119" s="97"/>
      <c r="K119" s="8"/>
      <c r="L119" s="98"/>
      <c r="M119" s="99"/>
      <c r="N119" s="100"/>
      <c r="O119" s="101"/>
      <c r="P119" s="102" t="s">
        <v>88</v>
      </c>
      <c r="Q119" s="103">
        <f>O114</f>
        <v>0</v>
      </c>
    </row>
    <row r="120" spans="1:17" ht="15.75" customHeight="1"/>
    <row r="121" spans="1:17" ht="15.75" customHeight="1"/>
    <row r="122" spans="1:17" ht="15.75" customHeight="1"/>
    <row r="123" spans="1:17" ht="15" customHeight="1">
      <c r="A123" s="244">
        <f>[1]Parámetros!D29</f>
        <v>0</v>
      </c>
      <c r="B123" s="246" t="s">
        <v>82</v>
      </c>
      <c r="C123" s="52"/>
      <c r="D123" s="247" t="s">
        <v>83</v>
      </c>
      <c r="E123" s="53"/>
      <c r="F123" s="248" t="s">
        <v>84</v>
      </c>
      <c r="G123" s="54"/>
      <c r="H123" s="242" t="s">
        <v>85</v>
      </c>
      <c r="I123" s="55"/>
      <c r="J123" s="243" t="s">
        <v>86</v>
      </c>
      <c r="K123" s="56"/>
      <c r="L123" s="238" t="s">
        <v>87</v>
      </c>
      <c r="M123" s="57"/>
      <c r="N123" s="241" t="s">
        <v>88</v>
      </c>
      <c r="O123" s="58"/>
      <c r="P123" s="59"/>
      <c r="Q123" s="60"/>
    </row>
    <row r="124" spans="1:17" ht="15.75" customHeight="1">
      <c r="A124" s="245"/>
      <c r="B124" s="239"/>
      <c r="C124" s="61"/>
      <c r="D124" s="239"/>
      <c r="E124" s="62"/>
      <c r="F124" s="239"/>
      <c r="G124" s="63"/>
      <c r="H124" s="239"/>
      <c r="I124" s="64"/>
      <c r="J124" s="239"/>
      <c r="K124" s="65"/>
      <c r="L124" s="239"/>
      <c r="M124" s="66"/>
      <c r="N124" s="239"/>
      <c r="O124" s="39"/>
      <c r="P124" s="67" t="s">
        <v>82</v>
      </c>
      <c r="Q124" s="38">
        <f>C125</f>
        <v>0</v>
      </c>
    </row>
    <row r="125" spans="1:17" ht="15.75" customHeight="1">
      <c r="A125" s="245"/>
      <c r="B125" s="240"/>
      <c r="C125" s="68">
        <f>SUM(C126:C130)</f>
        <v>0</v>
      </c>
      <c r="D125" s="240"/>
      <c r="E125" s="69">
        <f>SUM(E126:E130)</f>
        <v>0</v>
      </c>
      <c r="F125" s="240"/>
      <c r="G125" s="70">
        <f>SUM(G126:G130)</f>
        <v>0</v>
      </c>
      <c r="H125" s="240"/>
      <c r="I125" s="71">
        <f>SUM(I126:I130)</f>
        <v>0</v>
      </c>
      <c r="J125" s="240"/>
      <c r="K125" s="72">
        <f>SUM(K126:K130)</f>
        <v>0</v>
      </c>
      <c r="L125" s="240"/>
      <c r="M125" s="73">
        <f>SUM(M126:M130)</f>
        <v>0</v>
      </c>
      <c r="N125" s="240"/>
      <c r="O125" s="74">
        <f>SUM(O126:O130)</f>
        <v>0</v>
      </c>
      <c r="P125" s="67" t="s">
        <v>83</v>
      </c>
      <c r="Q125" s="38">
        <f>E125</f>
        <v>0</v>
      </c>
    </row>
    <row r="126" spans="1:17" ht="15.75" customHeight="1">
      <c r="A126" s="245"/>
      <c r="B126" s="75"/>
      <c r="C126" s="76"/>
      <c r="D126" s="77"/>
      <c r="E126" s="78"/>
      <c r="F126" s="79"/>
      <c r="G126" s="80"/>
      <c r="H126" s="81"/>
      <c r="I126" s="82"/>
      <c r="J126" s="83"/>
      <c r="K126" s="84"/>
      <c r="L126" s="85"/>
      <c r="M126" s="86"/>
      <c r="N126" s="87"/>
      <c r="O126" s="88"/>
      <c r="P126" s="67" t="s">
        <v>84</v>
      </c>
      <c r="Q126" s="38">
        <f>G125</f>
        <v>0</v>
      </c>
    </row>
    <row r="127" spans="1:17" ht="15.75" customHeight="1">
      <c r="A127" s="245"/>
      <c r="B127" s="89"/>
      <c r="C127" s="90"/>
      <c r="D127" s="91"/>
      <c r="E127" s="92"/>
      <c r="F127" s="93"/>
      <c r="G127" s="94"/>
      <c r="H127" s="95"/>
      <c r="I127" s="96"/>
      <c r="J127" s="97"/>
      <c r="K127" s="8"/>
      <c r="L127" s="98"/>
      <c r="M127" s="99"/>
      <c r="N127" s="100"/>
      <c r="O127" s="101"/>
      <c r="P127" s="67" t="s">
        <v>85</v>
      </c>
      <c r="Q127" s="38">
        <f>I125</f>
        <v>0</v>
      </c>
    </row>
    <row r="128" spans="1:17" ht="15.75" customHeight="1">
      <c r="A128" s="245"/>
      <c r="B128" s="89"/>
      <c r="C128" s="90"/>
      <c r="D128" s="91"/>
      <c r="E128" s="92"/>
      <c r="F128" s="93"/>
      <c r="G128" s="94"/>
      <c r="H128" s="95"/>
      <c r="I128" s="96"/>
      <c r="J128" s="97"/>
      <c r="K128" s="8"/>
      <c r="L128" s="98"/>
      <c r="M128" s="99"/>
      <c r="N128" s="100"/>
      <c r="O128" s="101"/>
      <c r="P128" s="67" t="s">
        <v>86</v>
      </c>
      <c r="Q128" s="38">
        <f>K125</f>
        <v>0</v>
      </c>
    </row>
    <row r="129" spans="1:17" ht="15.75" customHeight="1">
      <c r="A129" s="245"/>
      <c r="B129" s="89"/>
      <c r="C129" s="90"/>
      <c r="D129" s="91"/>
      <c r="E129" s="92"/>
      <c r="F129" s="93"/>
      <c r="G129" s="94"/>
      <c r="H129" s="95"/>
      <c r="I129" s="96"/>
      <c r="J129" s="97"/>
      <c r="K129" s="8"/>
      <c r="L129" s="98"/>
      <c r="M129" s="99"/>
      <c r="N129" s="100"/>
      <c r="O129" s="101"/>
      <c r="P129" s="67" t="s">
        <v>87</v>
      </c>
      <c r="Q129" s="38">
        <f>M125</f>
        <v>0</v>
      </c>
    </row>
    <row r="130" spans="1:17" ht="15.75" customHeight="1">
      <c r="A130" s="245"/>
      <c r="B130" s="89"/>
      <c r="C130" s="90"/>
      <c r="D130" s="91"/>
      <c r="E130" s="92"/>
      <c r="F130" s="93"/>
      <c r="G130" s="94"/>
      <c r="H130" s="95"/>
      <c r="I130" s="96"/>
      <c r="J130" s="97"/>
      <c r="K130" s="8"/>
      <c r="L130" s="98"/>
      <c r="M130" s="99"/>
      <c r="N130" s="100"/>
      <c r="O130" s="101"/>
      <c r="P130" s="102" t="s">
        <v>88</v>
      </c>
      <c r="Q130" s="103">
        <f>O125</f>
        <v>0</v>
      </c>
    </row>
    <row r="131" spans="1:17" ht="15.75" customHeight="1"/>
    <row r="132" spans="1:17" ht="15.75" customHeight="1"/>
    <row r="133" spans="1:17" ht="15.75" customHeight="1"/>
    <row r="134" spans="1:17" ht="15.75" customHeight="1"/>
    <row r="135" spans="1:17" ht="15.75" customHeight="1"/>
    <row r="136" spans="1:17" ht="15.75" customHeight="1"/>
    <row r="137" spans="1:17" ht="15.75" customHeight="1"/>
    <row r="138" spans="1:17" ht="15.75" customHeight="1"/>
    <row r="139" spans="1:17" ht="15.75" customHeight="1"/>
    <row r="140" spans="1:17" ht="15.75" customHeight="1"/>
    <row r="141" spans="1:17" ht="15.75" customHeight="1"/>
    <row r="142" spans="1:17" ht="15.75" customHeight="1"/>
    <row r="143" spans="1:17" ht="15.75" customHeight="1"/>
    <row r="144" spans="1:17"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6">
    <mergeCell ref="A2:A9"/>
    <mergeCell ref="A13:A20"/>
    <mergeCell ref="B13:B15"/>
    <mergeCell ref="D13:D15"/>
    <mergeCell ref="F13:F15"/>
    <mergeCell ref="B2:B4"/>
    <mergeCell ref="D2:D4"/>
    <mergeCell ref="F2:F4"/>
    <mergeCell ref="H24:H26"/>
    <mergeCell ref="J24:J26"/>
    <mergeCell ref="L2:L4"/>
    <mergeCell ref="N2:N4"/>
    <mergeCell ref="L13:L15"/>
    <mergeCell ref="N13:N15"/>
    <mergeCell ref="H13:H15"/>
    <mergeCell ref="J13:J15"/>
    <mergeCell ref="H2:H4"/>
    <mergeCell ref="J2:J4"/>
    <mergeCell ref="L24:L26"/>
    <mergeCell ref="N24:N26"/>
    <mergeCell ref="L57:L59"/>
    <mergeCell ref="N57:N59"/>
    <mergeCell ref="L35:L37"/>
    <mergeCell ref="N35:N37"/>
    <mergeCell ref="B46:B48"/>
    <mergeCell ref="D46:D48"/>
    <mergeCell ref="F46:F48"/>
    <mergeCell ref="H46:H48"/>
    <mergeCell ref="J46:J48"/>
    <mergeCell ref="L46:L48"/>
    <mergeCell ref="N46:N48"/>
    <mergeCell ref="H35:H37"/>
    <mergeCell ref="J35:J37"/>
    <mergeCell ref="A68:A75"/>
    <mergeCell ref="A79:A86"/>
    <mergeCell ref="B79:B81"/>
    <mergeCell ref="D79:D81"/>
    <mergeCell ref="F79:F81"/>
    <mergeCell ref="H79:H81"/>
    <mergeCell ref="J79:J81"/>
    <mergeCell ref="H57:H59"/>
    <mergeCell ref="J57:J59"/>
    <mergeCell ref="B68:B70"/>
    <mergeCell ref="D68:D70"/>
    <mergeCell ref="F68:F70"/>
    <mergeCell ref="H68:H70"/>
    <mergeCell ref="J68:J70"/>
    <mergeCell ref="A90:A97"/>
    <mergeCell ref="A101:A108"/>
    <mergeCell ref="B101:B103"/>
    <mergeCell ref="D101:D103"/>
    <mergeCell ref="F101:F103"/>
    <mergeCell ref="B90:B92"/>
    <mergeCell ref="D90:D92"/>
    <mergeCell ref="F90:F92"/>
    <mergeCell ref="A112:A119"/>
    <mergeCell ref="A123:A130"/>
    <mergeCell ref="B123:B125"/>
    <mergeCell ref="D123:D125"/>
    <mergeCell ref="F123:F125"/>
    <mergeCell ref="B112:B114"/>
    <mergeCell ref="D112:D114"/>
    <mergeCell ref="F112:F114"/>
    <mergeCell ref="A24:A31"/>
    <mergeCell ref="A35:A42"/>
    <mergeCell ref="B35:B37"/>
    <mergeCell ref="D35:D37"/>
    <mergeCell ref="F35:F37"/>
    <mergeCell ref="B24:B26"/>
    <mergeCell ref="D24:D26"/>
    <mergeCell ref="F24:F26"/>
    <mergeCell ref="A46:A53"/>
    <mergeCell ref="A57:A64"/>
    <mergeCell ref="B57:B59"/>
    <mergeCell ref="D57:D59"/>
    <mergeCell ref="F57:F59"/>
    <mergeCell ref="H90:H92"/>
    <mergeCell ref="J90:J92"/>
    <mergeCell ref="L101:L103"/>
    <mergeCell ref="N101:N103"/>
    <mergeCell ref="L123:L125"/>
    <mergeCell ref="N123:N125"/>
    <mergeCell ref="L112:L114"/>
    <mergeCell ref="N112:N114"/>
    <mergeCell ref="H123:H125"/>
    <mergeCell ref="J123:J125"/>
    <mergeCell ref="H101:H103"/>
    <mergeCell ref="J101:J103"/>
    <mergeCell ref="H112:H114"/>
    <mergeCell ref="J112:J114"/>
    <mergeCell ref="L68:L70"/>
    <mergeCell ref="N68:N70"/>
    <mergeCell ref="L79:L81"/>
    <mergeCell ref="N79:N81"/>
    <mergeCell ref="L90:L92"/>
    <mergeCell ref="N90:N92"/>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H1000"/>
  <sheetViews>
    <sheetView workbookViewId="0"/>
  </sheetViews>
  <sheetFormatPr baseColWidth="10" defaultColWidth="12.6640625" defaultRowHeight="15" customHeight="1"/>
  <cols>
    <col min="1" max="1" width="48.1640625" customWidth="1"/>
    <col min="2" max="2" width="73.6640625" customWidth="1"/>
    <col min="3" max="3" width="49.6640625" customWidth="1"/>
    <col min="4" max="4" width="7.33203125" customWidth="1"/>
    <col min="5" max="53" width="5.83203125" customWidth="1"/>
    <col min="54" max="54" width="12.83203125" customWidth="1"/>
    <col min="55" max="55" width="27" customWidth="1"/>
    <col min="56" max="56" width="13" customWidth="1"/>
    <col min="57" max="57" width="11.5" customWidth="1"/>
    <col min="58" max="58" width="8.5" customWidth="1"/>
    <col min="59" max="59" width="7.1640625" customWidth="1"/>
    <col min="60" max="60" width="9.33203125" customWidth="1"/>
  </cols>
  <sheetData>
    <row r="1" spans="1:60">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row>
    <row r="2" spans="1:60">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05"/>
      <c r="BD2" s="106" t="s">
        <v>89</v>
      </c>
      <c r="BE2" s="106" t="s">
        <v>36</v>
      </c>
      <c r="BF2" s="106" t="s">
        <v>90</v>
      </c>
      <c r="BG2" s="106" t="s">
        <v>91</v>
      </c>
      <c r="BH2" s="107" t="s">
        <v>92</v>
      </c>
    </row>
    <row r="3" spans="1:60" ht="19">
      <c r="A3" s="108" t="s">
        <v>93</v>
      </c>
      <c r="B3" s="108" t="s">
        <v>94</v>
      </c>
      <c r="C3" s="108" t="s">
        <v>95</v>
      </c>
      <c r="D3" s="109"/>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3" t="s">
        <v>96</v>
      </c>
      <c r="BD3" s="38" t="e">
        <f t="shared" ref="BD3:BG3" si="0">#REF!</f>
        <v>#REF!</v>
      </c>
      <c r="BE3" s="38" t="e">
        <f t="shared" si="0"/>
        <v>#REF!</v>
      </c>
      <c r="BF3" s="38" t="e">
        <f t="shared" si="0"/>
        <v>#REF!</v>
      </c>
      <c r="BG3" s="38" t="e">
        <f t="shared" si="0"/>
        <v>#REF!</v>
      </c>
      <c r="BH3" s="14" t="e">
        <f t="shared" ref="BH3:BH14" si="1">SUM(BD3:BG3)</f>
        <v>#REF!</v>
      </c>
    </row>
    <row r="4" spans="1:60">
      <c r="A4" s="38" t="s">
        <v>97</v>
      </c>
      <c r="B4" s="38" t="s">
        <v>98</v>
      </c>
      <c r="C4" s="38" t="s">
        <v>99</v>
      </c>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3" t="s">
        <v>100</v>
      </c>
      <c r="BD4" s="38" t="e">
        <f t="shared" ref="BD4:BG4" si="2">#REF!</f>
        <v>#REF!</v>
      </c>
      <c r="BE4" s="38" t="e">
        <f t="shared" si="2"/>
        <v>#REF!</v>
      </c>
      <c r="BF4" s="38" t="e">
        <f t="shared" si="2"/>
        <v>#REF!</v>
      </c>
      <c r="BG4" s="38" t="e">
        <f t="shared" si="2"/>
        <v>#REF!</v>
      </c>
      <c r="BH4" s="14" t="e">
        <f t="shared" si="1"/>
        <v>#REF!</v>
      </c>
    </row>
    <row r="5" spans="1:60">
      <c r="A5" s="1" t="s">
        <v>101</v>
      </c>
      <c r="B5" s="38" t="s">
        <v>102</v>
      </c>
      <c r="C5" s="38" t="s">
        <v>103</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3" t="s">
        <v>14</v>
      </c>
      <c r="BD5" s="38" t="e">
        <f t="shared" ref="BD5:BG5" si="3">#REF!</f>
        <v>#REF!</v>
      </c>
      <c r="BE5" s="38" t="e">
        <f t="shared" si="3"/>
        <v>#REF!</v>
      </c>
      <c r="BF5" s="38" t="e">
        <f t="shared" si="3"/>
        <v>#REF!</v>
      </c>
      <c r="BG5" s="38" t="e">
        <f t="shared" si="3"/>
        <v>#REF!</v>
      </c>
      <c r="BH5" s="14" t="e">
        <f t="shared" si="1"/>
        <v>#REF!</v>
      </c>
    </row>
    <row r="6" spans="1:60">
      <c r="A6" s="38" t="s">
        <v>104</v>
      </c>
      <c r="B6" s="38" t="s">
        <v>105</v>
      </c>
      <c r="C6" s="38" t="s">
        <v>106</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3" t="s">
        <v>15</v>
      </c>
      <c r="BD6" s="38" t="e">
        <f t="shared" ref="BD6:BG6" si="4">#REF!</f>
        <v>#REF!</v>
      </c>
      <c r="BE6" s="38" t="e">
        <f t="shared" si="4"/>
        <v>#REF!</v>
      </c>
      <c r="BF6" s="38" t="e">
        <f t="shared" si="4"/>
        <v>#REF!</v>
      </c>
      <c r="BG6" s="38" t="e">
        <f t="shared" si="4"/>
        <v>#REF!</v>
      </c>
      <c r="BH6" s="14" t="e">
        <f t="shared" si="1"/>
        <v>#REF!</v>
      </c>
    </row>
    <row r="7" spans="1:60">
      <c r="A7" s="38" t="s">
        <v>107</v>
      </c>
      <c r="B7" s="38" t="s">
        <v>108</v>
      </c>
      <c r="C7" s="38" t="s">
        <v>109</v>
      </c>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3" t="s">
        <v>16</v>
      </c>
      <c r="BD7" s="38" t="e">
        <f t="shared" ref="BD7:BG7" si="5">#REF!</f>
        <v>#REF!</v>
      </c>
      <c r="BE7" s="38" t="e">
        <f t="shared" si="5"/>
        <v>#REF!</v>
      </c>
      <c r="BF7" s="38" t="e">
        <f t="shared" si="5"/>
        <v>#REF!</v>
      </c>
      <c r="BG7" s="38" t="e">
        <f t="shared" si="5"/>
        <v>#REF!</v>
      </c>
      <c r="BH7" s="14" t="e">
        <f t="shared" si="1"/>
        <v>#REF!</v>
      </c>
    </row>
    <row r="8" spans="1:60">
      <c r="A8" s="38" t="s">
        <v>110</v>
      </c>
      <c r="B8" s="38" t="s">
        <v>111</v>
      </c>
      <c r="C8" s="38" t="s">
        <v>112</v>
      </c>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3" t="s">
        <v>17</v>
      </c>
      <c r="BD8" s="38" t="e">
        <f t="shared" ref="BD8:BG8" si="6">#REF!</f>
        <v>#REF!</v>
      </c>
      <c r="BE8" s="38" t="e">
        <f t="shared" si="6"/>
        <v>#REF!</v>
      </c>
      <c r="BF8" s="38" t="e">
        <f t="shared" si="6"/>
        <v>#REF!</v>
      </c>
      <c r="BG8" s="38" t="e">
        <f t="shared" si="6"/>
        <v>#REF!</v>
      </c>
      <c r="BH8" s="14" t="e">
        <f t="shared" si="1"/>
        <v>#REF!</v>
      </c>
    </row>
    <row r="9" spans="1:60">
      <c r="A9" s="38" t="s">
        <v>113</v>
      </c>
      <c r="B9" s="38" t="s">
        <v>114</v>
      </c>
      <c r="C9" s="38" t="s">
        <v>115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3" t="s">
        <v>18</v>
      </c>
      <c r="BD9" s="38" t="e">
        <f t="shared" ref="BD9:BG9" si="7">#REF!</f>
        <v>#REF!</v>
      </c>
      <c r="BE9" s="38" t="e">
        <f t="shared" si="7"/>
        <v>#REF!</v>
      </c>
      <c r="BF9" s="38" t="e">
        <f t="shared" si="7"/>
        <v>#REF!</v>
      </c>
      <c r="BG9" s="38" t="e">
        <f t="shared" si="7"/>
        <v>#REF!</v>
      </c>
      <c r="BH9" s="14" t="e">
        <f t="shared" si="1"/>
        <v>#REF!</v>
      </c>
    </row>
    <row r="10" spans="1:60">
      <c r="A10" s="38" t="s">
        <v>116</v>
      </c>
      <c r="B10" s="38" t="s">
        <v>117</v>
      </c>
      <c r="C10" s="38" t="s">
        <v>118</v>
      </c>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3" t="s">
        <v>19</v>
      </c>
      <c r="BD10" s="38" t="e">
        <f t="shared" ref="BD10:BG10" si="8">#REF!</f>
        <v>#REF!</v>
      </c>
      <c r="BE10" s="38" t="e">
        <f t="shared" si="8"/>
        <v>#REF!</v>
      </c>
      <c r="BF10" s="38" t="e">
        <f t="shared" si="8"/>
        <v>#REF!</v>
      </c>
      <c r="BG10" s="38" t="e">
        <f t="shared" si="8"/>
        <v>#REF!</v>
      </c>
      <c r="BH10" s="14" t="e">
        <f t="shared" si="1"/>
        <v>#REF!</v>
      </c>
    </row>
    <row r="11" spans="1:60" ht="19">
      <c r="A11" s="38" t="s">
        <v>119</v>
      </c>
      <c r="B11" s="38" t="s">
        <v>120</v>
      </c>
      <c r="C11" s="38" t="s">
        <v>121</v>
      </c>
      <c r="D11" s="1"/>
      <c r="E11" s="109"/>
      <c r="F11" s="109"/>
      <c r="G11" s="109"/>
      <c r="H11" s="109"/>
      <c r="I11" s="109"/>
      <c r="J11" s="109"/>
      <c r="K11" s="109"/>
      <c r="L11" s="109"/>
      <c r="M11" s="109"/>
      <c r="N11" s="109"/>
      <c r="O11" s="109"/>
      <c r="P11" s="109"/>
      <c r="Q11" s="109"/>
      <c r="R11" s="109"/>
      <c r="S11" s="109"/>
      <c r="T11" s="109"/>
      <c r="U11" s="109"/>
      <c r="V11" s="109"/>
      <c r="W11" s="109"/>
      <c r="X11" s="109"/>
      <c r="Y11" s="109"/>
      <c r="Z11" s="109"/>
      <c r="AA11" s="109"/>
      <c r="AB11" s="109"/>
      <c r="AC11" s="109"/>
      <c r="AD11" s="109"/>
      <c r="AE11" s="109"/>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
      <c r="BC11" s="13" t="s">
        <v>20</v>
      </c>
      <c r="BD11" s="38" t="e">
        <f t="shared" ref="BD11:BG11" si="9">#REF!</f>
        <v>#REF!</v>
      </c>
      <c r="BE11" s="38" t="e">
        <f t="shared" si="9"/>
        <v>#REF!</v>
      </c>
      <c r="BF11" s="38" t="e">
        <f t="shared" si="9"/>
        <v>#REF!</v>
      </c>
      <c r="BG11" s="38" t="e">
        <f t="shared" si="9"/>
        <v>#REF!</v>
      </c>
      <c r="BH11" s="14" t="e">
        <f t="shared" si="1"/>
        <v>#REF!</v>
      </c>
    </row>
    <row r="12" spans="1:60" ht="26">
      <c r="A12" s="38" t="s">
        <v>122</v>
      </c>
      <c r="B12" s="38" t="s">
        <v>123</v>
      </c>
      <c r="C12" s="38" t="s">
        <v>124</v>
      </c>
      <c r="E12" s="110"/>
      <c r="F12" s="110"/>
      <c r="G12" s="110"/>
      <c r="H12" s="110"/>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
      <c r="BC12" s="13" t="s">
        <v>21</v>
      </c>
      <c r="BD12" s="38" t="e">
        <f t="shared" ref="BD12:BG12" si="10">#REF!</f>
        <v>#REF!</v>
      </c>
      <c r="BE12" s="38" t="e">
        <f t="shared" si="10"/>
        <v>#REF!</v>
      </c>
      <c r="BF12" s="38" t="e">
        <f t="shared" si="10"/>
        <v>#REF!</v>
      </c>
      <c r="BG12" s="38" t="e">
        <f t="shared" si="10"/>
        <v>#REF!</v>
      </c>
      <c r="BH12" s="14" t="e">
        <f t="shared" si="1"/>
        <v>#REF!</v>
      </c>
    </row>
    <row r="13" spans="1:60">
      <c r="A13" s="38" t="s">
        <v>125</v>
      </c>
      <c r="B13" s="38" t="s">
        <v>126</v>
      </c>
      <c r="C13" s="38" t="s">
        <v>127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3" t="s">
        <v>22</v>
      </c>
      <c r="BD13" s="38" t="e">
        <f t="shared" ref="BD13:BG13" si="11">#REF!</f>
        <v>#REF!</v>
      </c>
      <c r="BE13" s="38" t="e">
        <f t="shared" si="11"/>
        <v>#REF!</v>
      </c>
      <c r="BF13" s="38" t="e">
        <f t="shared" si="11"/>
        <v>#REF!</v>
      </c>
      <c r="BG13" s="38" t="e">
        <f t="shared" si="11"/>
        <v>#REF!</v>
      </c>
      <c r="BH13" s="14" t="e">
        <f t="shared" si="1"/>
        <v>#REF!</v>
      </c>
    </row>
    <row r="14" spans="1:60">
      <c r="A14" s="38" t="s">
        <v>128</v>
      </c>
      <c r="B14" s="38" t="s">
        <v>129</v>
      </c>
      <c r="C14" s="38" t="s">
        <v>127</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3" t="s">
        <v>23</v>
      </c>
      <c r="BD14" s="38" t="e">
        <f t="shared" ref="BD14:BG14" si="12">#REF!</f>
        <v>#REF!</v>
      </c>
      <c r="BE14" s="38" t="e">
        <f t="shared" si="12"/>
        <v>#REF!</v>
      </c>
      <c r="BF14" s="38" t="e">
        <f t="shared" si="12"/>
        <v>#REF!</v>
      </c>
      <c r="BG14" s="38" t="e">
        <f t="shared" si="12"/>
        <v>#REF!</v>
      </c>
      <c r="BH14" s="14" t="e">
        <f t="shared" si="1"/>
        <v>#REF!</v>
      </c>
    </row>
    <row r="15" spans="1:60">
      <c r="A15" s="38" t="s">
        <v>130</v>
      </c>
      <c r="B15" s="38" t="s">
        <v>131</v>
      </c>
      <c r="C15" s="38" t="s">
        <v>127</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C15" s="13"/>
      <c r="BD15" s="38"/>
      <c r="BE15" s="38"/>
      <c r="BF15" s="38"/>
      <c r="BG15" s="38"/>
      <c r="BH15" s="14"/>
    </row>
    <row r="16" spans="1:60">
      <c r="A16" s="38" t="s">
        <v>132</v>
      </c>
      <c r="B16" s="38" t="s">
        <v>133</v>
      </c>
      <c r="C16" s="38" t="s">
        <v>127</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C16" s="15"/>
      <c r="BD16" s="103"/>
      <c r="BE16" s="103"/>
      <c r="BF16" s="103"/>
      <c r="BG16" s="103"/>
      <c r="BH16" s="16"/>
    </row>
    <row r="17" spans="1:60">
      <c r="A17" s="38" t="s">
        <v>134</v>
      </c>
      <c r="B17" s="38" t="s">
        <v>135</v>
      </c>
      <c r="C17" s="38" t="s">
        <v>136</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row>
    <row r="18" spans="1:60">
      <c r="A18" s="38" t="s">
        <v>137</v>
      </c>
      <c r="B18" s="38" t="s">
        <v>138</v>
      </c>
      <c r="C18" s="38" t="s">
        <v>139</v>
      </c>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C18" s="1"/>
      <c r="BD18" s="1"/>
      <c r="BE18" s="1"/>
      <c r="BF18" s="1"/>
      <c r="BG18" s="1"/>
      <c r="BH18" s="1"/>
    </row>
    <row r="19" spans="1:60">
      <c r="A19" s="38" t="s">
        <v>140</v>
      </c>
      <c r="B19" s="38" t="s">
        <v>141</v>
      </c>
      <c r="C19" s="38" t="s">
        <v>142</v>
      </c>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C19" s="1"/>
      <c r="BD19" s="1"/>
      <c r="BE19" s="1"/>
      <c r="BF19" s="1"/>
      <c r="BG19" s="1"/>
      <c r="BH19" s="1"/>
    </row>
    <row r="20" spans="1:60">
      <c r="A20" s="38" t="s">
        <v>143</v>
      </c>
      <c r="B20" s="38" t="s">
        <v>144</v>
      </c>
      <c r="C20" s="38" t="s">
        <v>145</v>
      </c>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C20" s="1"/>
      <c r="BD20" s="1"/>
      <c r="BE20" s="1"/>
      <c r="BF20" s="1"/>
      <c r="BG20" s="1"/>
      <c r="BH20" s="1"/>
    </row>
    <row r="21" spans="1:60" ht="15.75" customHeight="1">
      <c r="A21" s="38" t="s">
        <v>146</v>
      </c>
      <c r="B21" s="38" t="s">
        <v>147</v>
      </c>
      <c r="C21" s="38" t="s">
        <v>127</v>
      </c>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C21" s="1"/>
      <c r="BD21" s="1"/>
      <c r="BE21" s="1"/>
      <c r="BF21" s="1"/>
      <c r="BG21" s="1"/>
      <c r="BH21" s="1"/>
    </row>
    <row r="22" spans="1:60" ht="15.75" customHeight="1">
      <c r="A22" s="38" t="s">
        <v>148</v>
      </c>
      <c r="B22" s="38" t="s">
        <v>149</v>
      </c>
      <c r="C22" s="38" t="s">
        <v>150</v>
      </c>
      <c r="E22" s="1"/>
      <c r="F22" s="1"/>
      <c r="G22" s="1"/>
      <c r="H22" s="1"/>
      <c r="I22" s="1"/>
      <c r="J22" s="1"/>
      <c r="K22" s="1"/>
      <c r="L22" s="1"/>
      <c r="M22" s="1"/>
      <c r="N22" s="1"/>
      <c r="O22" s="1"/>
      <c r="P22" s="1"/>
      <c r="Q22" s="1"/>
      <c r="R22" s="1"/>
      <c r="S22" s="1"/>
      <c r="T22" s="1"/>
      <c r="U22" s="1"/>
      <c r="V22" s="1"/>
      <c r="W22" s="1"/>
      <c r="X22" s="1"/>
      <c r="Y22" s="1"/>
      <c r="Z22" s="1"/>
      <c r="BC22" s="1"/>
      <c r="BD22" s="1"/>
      <c r="BE22" s="1"/>
      <c r="BF22" s="1"/>
      <c r="BG22" s="1"/>
      <c r="BH22" s="1"/>
    </row>
    <row r="23" spans="1:60" ht="15.75" customHeight="1">
      <c r="A23" s="38" t="s">
        <v>151</v>
      </c>
      <c r="B23" s="38" t="s">
        <v>152</v>
      </c>
      <c r="C23" s="38" t="s">
        <v>139</v>
      </c>
      <c r="E23" s="1"/>
      <c r="F23" s="1"/>
      <c r="G23" s="1"/>
      <c r="H23" s="1"/>
      <c r="I23" s="1"/>
      <c r="J23" s="1"/>
      <c r="K23" s="1"/>
      <c r="L23" s="1"/>
      <c r="M23" s="1"/>
      <c r="N23" s="1"/>
      <c r="O23" s="1"/>
      <c r="P23" s="1"/>
      <c r="Q23" s="1"/>
      <c r="R23" s="1"/>
      <c r="S23" s="1"/>
      <c r="T23" s="1"/>
      <c r="U23" s="1"/>
      <c r="V23" s="1"/>
      <c r="W23" s="1"/>
      <c r="X23" s="1"/>
      <c r="Y23" s="1"/>
      <c r="Z23" s="1"/>
      <c r="BC23" s="1"/>
      <c r="BD23" s="1"/>
      <c r="BE23" s="1"/>
      <c r="BF23" s="1"/>
      <c r="BG23" s="1"/>
      <c r="BH23" s="1"/>
    </row>
    <row r="24" spans="1:60" ht="15.75" customHeight="1">
      <c r="A24" s="38" t="s">
        <v>153</v>
      </c>
      <c r="B24" s="38" t="s">
        <v>154</v>
      </c>
      <c r="C24" s="38" t="s">
        <v>155</v>
      </c>
      <c r="E24" s="1"/>
      <c r="F24" s="1"/>
      <c r="G24" s="1"/>
      <c r="H24" s="1"/>
      <c r="I24" s="1"/>
      <c r="J24" s="1"/>
      <c r="K24" s="1"/>
      <c r="L24" s="1"/>
      <c r="M24" s="1"/>
      <c r="N24" s="1"/>
      <c r="O24" s="1"/>
      <c r="P24" s="1"/>
      <c r="Q24" s="1"/>
      <c r="R24" s="1"/>
      <c r="S24" s="1"/>
      <c r="T24" s="1"/>
      <c r="U24" s="1"/>
      <c r="V24" s="1"/>
      <c r="W24" s="1"/>
      <c r="X24" s="1"/>
      <c r="Y24" s="1"/>
      <c r="Z24" s="1"/>
      <c r="BC24" s="1"/>
      <c r="BD24" s="1"/>
      <c r="BE24" s="1"/>
      <c r="BF24" s="1"/>
      <c r="BG24" s="1"/>
      <c r="BH24" s="1"/>
    </row>
    <row r="25" spans="1:60" ht="15.75" customHeight="1">
      <c r="A25" s="38" t="s">
        <v>156</v>
      </c>
      <c r="B25" s="38" t="s">
        <v>157</v>
      </c>
      <c r="C25" s="38" t="s">
        <v>158</v>
      </c>
      <c r="BC25" s="1"/>
      <c r="BD25" s="1"/>
      <c r="BE25" s="1"/>
      <c r="BF25" s="1"/>
      <c r="BG25" s="1"/>
      <c r="BH25" s="1"/>
    </row>
    <row r="26" spans="1:60" ht="15.75" customHeight="1">
      <c r="A26" s="38" t="s">
        <v>159</v>
      </c>
      <c r="B26" s="38" t="s">
        <v>160</v>
      </c>
      <c r="C26" s="38" t="s">
        <v>161</v>
      </c>
      <c r="BC26" s="1"/>
      <c r="BD26" s="1"/>
      <c r="BE26" s="1"/>
      <c r="BF26" s="1"/>
      <c r="BG26" s="1"/>
      <c r="BH26" s="1"/>
    </row>
    <row r="27" spans="1:60" ht="15.75" customHeight="1"/>
    <row r="28" spans="1:60" ht="15.75" customHeight="1"/>
    <row r="29" spans="1:60" ht="15.75" customHeight="1"/>
    <row r="30" spans="1:60" ht="15.75" customHeight="1"/>
    <row r="31" spans="1:60" ht="15.75" customHeight="1"/>
    <row r="32" spans="1:60" ht="15.75" customHeight="1"/>
    <row r="33" spans="4:59" ht="15.75" customHeight="1"/>
    <row r="34" spans="4:59" ht="15.75" customHeight="1">
      <c r="BC34" s="1"/>
      <c r="BD34" s="1"/>
      <c r="BE34" s="1"/>
      <c r="BF34" s="1"/>
      <c r="BG34" s="1"/>
    </row>
    <row r="35" spans="4:59" ht="15.75" customHeight="1">
      <c r="BC35" s="1"/>
      <c r="BD35" s="1"/>
      <c r="BE35" s="1"/>
      <c r="BF35" s="1"/>
      <c r="BG35" s="1"/>
    </row>
    <row r="36" spans="4:59" ht="15.75" customHeight="1">
      <c r="D36" s="1"/>
      <c r="BC36" s="1"/>
      <c r="BD36" s="1"/>
      <c r="BE36" s="1"/>
      <c r="BF36" s="1"/>
      <c r="BG36" s="1"/>
    </row>
    <row r="37" spans="4:59" ht="15.75" customHeight="1">
      <c r="D37" s="1"/>
      <c r="BC37" s="1"/>
      <c r="BD37" s="1"/>
      <c r="BE37" s="1"/>
      <c r="BF37" s="1"/>
      <c r="BG37" s="1"/>
    </row>
    <row r="38" spans="4:59" ht="15.75" customHeight="1">
      <c r="D38" s="1"/>
    </row>
    <row r="39" spans="4:59" ht="15.75" customHeight="1">
      <c r="D39" s="1"/>
    </row>
    <row r="40" spans="4:59" ht="15.75" customHeight="1">
      <c r="D40" s="1"/>
    </row>
    <row r="41" spans="4:59" ht="15.75" customHeight="1">
      <c r="D41" s="1"/>
    </row>
    <row r="42" spans="4:59" ht="15.75" customHeight="1">
      <c r="D42" s="1"/>
    </row>
    <row r="43" spans="4:59" ht="15.75" customHeight="1">
      <c r="D43" s="1"/>
    </row>
    <row r="44" spans="4:59" ht="15.75" customHeight="1">
      <c r="D44" s="1"/>
    </row>
    <row r="45" spans="4:59" ht="15.75" customHeight="1">
      <c r="D45" s="1"/>
    </row>
    <row r="46" spans="4:59" ht="15.75" customHeight="1">
      <c r="D46" s="1"/>
    </row>
    <row r="47" spans="4:59" ht="15.75" customHeight="1">
      <c r="D47" s="1"/>
    </row>
    <row r="48" spans="4:59" ht="15.75" customHeight="1">
      <c r="D48" s="1"/>
    </row>
    <row r="49" spans="4:4" ht="15.75" customHeight="1">
      <c r="D49" s="1"/>
    </row>
    <row r="50" spans="4:4" ht="15.75" customHeight="1">
      <c r="D50" s="1"/>
    </row>
    <row r="51" spans="4:4" ht="15.75" customHeight="1"/>
    <row r="52" spans="4:4" ht="15.75" customHeight="1"/>
    <row r="53" spans="4:4" ht="15.75" customHeight="1"/>
    <row r="54" spans="4:4" ht="15.75" customHeight="1"/>
    <row r="55" spans="4:4" ht="15.75" customHeight="1"/>
    <row r="56" spans="4:4" ht="15.75" customHeight="1"/>
    <row r="57" spans="4:4" ht="15.75" customHeight="1"/>
    <row r="58" spans="4:4" ht="15.75" customHeight="1"/>
    <row r="59" spans="4:4" ht="15.75" customHeight="1"/>
    <row r="60" spans="4:4" ht="15.75" customHeight="1"/>
    <row r="61" spans="4:4" ht="15.75" customHeight="1"/>
    <row r="62" spans="4:4" ht="15.75" customHeight="1"/>
    <row r="63" spans="4:4" ht="15.75" customHeight="1"/>
    <row r="64" spans="4: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conditionalFormatting sqref="E12:E21">
    <cfRule type="cellIs" dxfId="2" priority="3" stopIfTrue="1" operator="equal">
      <formula>1</formula>
    </cfRule>
  </conditionalFormatting>
  <conditionalFormatting sqref="G1:BA10">
    <cfRule type="cellIs" dxfId="1" priority="1" stopIfTrue="1" operator="equal">
      <formula>1</formula>
    </cfRule>
    <cfRule type="cellIs" dxfId="0" priority="2" stopIfTrue="1" operator="equal">
      <formula>1</formula>
    </cfRule>
  </conditionalFormatting>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AF1000"/>
  <sheetViews>
    <sheetView workbookViewId="0">
      <selection sqref="A1:C4"/>
    </sheetView>
  </sheetViews>
  <sheetFormatPr baseColWidth="10" defaultColWidth="12.6640625" defaultRowHeight="15" customHeight="1"/>
  <sheetData>
    <row r="1" spans="1:32" ht="15" customHeight="1">
      <c r="A1" s="252" t="s">
        <v>162</v>
      </c>
      <c r="B1" s="216"/>
      <c r="C1" s="216"/>
      <c r="D1" s="253" t="s">
        <v>163</v>
      </c>
      <c r="E1" s="216"/>
      <c r="F1" s="216"/>
      <c r="G1" s="216"/>
      <c r="H1" s="216"/>
      <c r="I1" s="216"/>
      <c r="J1" s="216"/>
      <c r="K1" s="216"/>
      <c r="L1" s="216"/>
      <c r="M1" s="216"/>
      <c r="N1" s="216"/>
      <c r="O1" s="216"/>
      <c r="P1" s="216"/>
      <c r="Q1" s="216"/>
      <c r="R1" s="216"/>
      <c r="S1" s="216"/>
      <c r="T1" s="216"/>
      <c r="U1" s="216"/>
      <c r="V1" s="216"/>
      <c r="W1" s="216"/>
      <c r="X1" s="216"/>
      <c r="Y1" s="216"/>
      <c r="Z1" s="216"/>
      <c r="AA1" s="216"/>
      <c r="AB1" s="216"/>
      <c r="AC1" s="216"/>
      <c r="AD1" s="216"/>
      <c r="AE1" s="216"/>
      <c r="AF1" s="216"/>
    </row>
    <row r="2" spans="1:32" ht="15" customHeight="1">
      <c r="A2" s="216"/>
      <c r="B2" s="202"/>
      <c r="C2" s="216"/>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c r="AF2" s="216"/>
    </row>
    <row r="3" spans="1:32" ht="15" customHeight="1">
      <c r="A3" s="216"/>
      <c r="B3" s="202"/>
      <c r="C3" s="216"/>
      <c r="D3" s="202"/>
      <c r="E3" s="202"/>
      <c r="F3" s="202"/>
      <c r="G3" s="202"/>
      <c r="H3" s="202"/>
      <c r="I3" s="202"/>
      <c r="J3" s="202"/>
      <c r="K3" s="202"/>
      <c r="L3" s="202"/>
      <c r="M3" s="202"/>
      <c r="N3" s="202"/>
      <c r="O3" s="202"/>
      <c r="P3" s="202"/>
      <c r="Q3" s="202"/>
      <c r="R3" s="202"/>
      <c r="S3" s="202"/>
      <c r="T3" s="202"/>
      <c r="U3" s="202"/>
      <c r="V3" s="202"/>
      <c r="W3" s="202"/>
      <c r="X3" s="202"/>
      <c r="Y3" s="202"/>
      <c r="Z3" s="202"/>
      <c r="AA3" s="202"/>
      <c r="AB3" s="202"/>
      <c r="AC3" s="202"/>
      <c r="AD3" s="202"/>
      <c r="AE3" s="202"/>
      <c r="AF3" s="216"/>
    </row>
    <row r="4" spans="1:32" ht="15" customHeight="1">
      <c r="A4" s="216"/>
      <c r="B4" s="216"/>
      <c r="C4" s="216"/>
      <c r="D4" s="216"/>
      <c r="E4" s="216"/>
      <c r="F4" s="216"/>
      <c r="G4" s="216"/>
      <c r="H4" s="216"/>
      <c r="I4" s="216"/>
      <c r="J4" s="216"/>
      <c r="K4" s="216"/>
      <c r="L4" s="216"/>
      <c r="M4" s="216"/>
      <c r="N4" s="216"/>
      <c r="O4" s="216"/>
      <c r="P4" s="216"/>
      <c r="Q4" s="216"/>
      <c r="R4" s="216"/>
      <c r="S4" s="216"/>
      <c r="T4" s="216"/>
      <c r="U4" s="216"/>
      <c r="V4" s="216"/>
      <c r="W4" s="216"/>
      <c r="X4" s="216"/>
      <c r="Y4" s="216"/>
      <c r="Z4" s="216"/>
      <c r="AA4" s="216"/>
      <c r="AB4" s="216"/>
      <c r="AC4" s="216"/>
      <c r="AD4" s="216"/>
      <c r="AE4" s="216"/>
      <c r="AF4" s="216"/>
    </row>
    <row r="5" spans="1:32">
      <c r="A5" s="116"/>
      <c r="B5" s="116"/>
      <c r="C5" s="116"/>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row>
    <row r="6" spans="1:32">
      <c r="A6" s="255" t="s">
        <v>164</v>
      </c>
      <c r="B6" s="202"/>
      <c r="C6" s="202"/>
      <c r="D6" s="254" t="s">
        <v>165</v>
      </c>
      <c r="E6" s="202"/>
      <c r="F6" s="202"/>
      <c r="G6" s="111"/>
      <c r="H6" s="254" t="s">
        <v>166</v>
      </c>
      <c r="I6" s="202"/>
      <c r="J6" s="202"/>
      <c r="K6" s="202"/>
      <c r="L6" s="111"/>
      <c r="M6" s="254" t="s">
        <v>167</v>
      </c>
      <c r="N6" s="202"/>
      <c r="O6" s="202"/>
      <c r="P6" s="111"/>
      <c r="Q6" s="254" t="s">
        <v>168</v>
      </c>
      <c r="R6" s="202"/>
      <c r="S6" s="202"/>
      <c r="T6" s="202"/>
      <c r="U6" s="152"/>
      <c r="V6" s="254" t="s">
        <v>169</v>
      </c>
      <c r="W6" s="202"/>
      <c r="X6" s="202"/>
      <c r="Y6" s="116"/>
      <c r="Z6" s="116"/>
      <c r="AA6" s="116"/>
      <c r="AB6" s="116"/>
      <c r="AC6" s="116"/>
      <c r="AD6" s="116"/>
      <c r="AE6" s="116"/>
      <c r="AF6" s="116"/>
    </row>
    <row r="7" spans="1:32" ht="15" customHeight="1">
      <c r="A7" s="250" t="s">
        <v>170</v>
      </c>
      <c r="B7" s="202"/>
      <c r="C7" s="202"/>
      <c r="D7" s="112" t="s">
        <v>171</v>
      </c>
      <c r="E7" s="113" t="s">
        <v>172</v>
      </c>
      <c r="F7" s="113" t="s">
        <v>173</v>
      </c>
      <c r="G7" s="111"/>
      <c r="H7" s="113" t="s">
        <v>174</v>
      </c>
      <c r="I7" s="113" t="s">
        <v>175</v>
      </c>
      <c r="J7" s="113" t="s">
        <v>176</v>
      </c>
      <c r="K7" s="113" t="s">
        <v>177</v>
      </c>
      <c r="L7" s="111"/>
      <c r="M7" s="113" t="s">
        <v>178</v>
      </c>
      <c r="N7" s="113" t="s">
        <v>179</v>
      </c>
      <c r="O7" s="113" t="s">
        <v>180</v>
      </c>
      <c r="P7" s="111"/>
      <c r="Q7" s="113" t="s">
        <v>181</v>
      </c>
      <c r="R7" s="113" t="s">
        <v>182</v>
      </c>
      <c r="S7" s="113" t="s">
        <v>183</v>
      </c>
      <c r="T7" s="113" t="s">
        <v>184</v>
      </c>
      <c r="U7" s="111"/>
      <c r="V7" s="113" t="s">
        <v>185</v>
      </c>
      <c r="W7" s="113" t="s">
        <v>186</v>
      </c>
      <c r="X7" s="113" t="s">
        <v>187</v>
      </c>
      <c r="Y7" s="116"/>
      <c r="Z7" s="153" t="s">
        <v>188</v>
      </c>
      <c r="AA7" s="116"/>
      <c r="AB7" s="116"/>
      <c r="AC7" s="116"/>
      <c r="AD7" s="116"/>
      <c r="AE7" s="116"/>
      <c r="AF7" s="116"/>
    </row>
    <row r="8" spans="1:32">
      <c r="A8" s="249" t="s">
        <v>96</v>
      </c>
      <c r="B8" s="202"/>
      <c r="C8" s="202"/>
      <c r="D8" s="114"/>
      <c r="E8" s="114"/>
      <c r="F8" s="114"/>
      <c r="G8" s="111"/>
      <c r="H8" s="114"/>
      <c r="I8" s="114"/>
      <c r="J8" s="114"/>
      <c r="K8" s="114"/>
      <c r="L8" s="111"/>
      <c r="M8" s="114"/>
      <c r="N8" s="114"/>
      <c r="O8" s="114"/>
      <c r="P8" s="111"/>
      <c r="Q8" s="114"/>
      <c r="R8" s="114"/>
      <c r="S8" s="114"/>
      <c r="T8" s="114"/>
      <c r="U8" s="111"/>
      <c r="V8" s="114"/>
      <c r="W8" s="114"/>
      <c r="X8" s="114"/>
      <c r="Y8" s="116"/>
      <c r="Z8" s="154">
        <f t="shared" ref="Z8:Z16" si="0">SUM(D8:X8)</f>
        <v>0</v>
      </c>
      <c r="AA8" s="116"/>
      <c r="AB8" s="116"/>
      <c r="AC8" s="116"/>
      <c r="AD8" s="116"/>
      <c r="AE8" s="116"/>
      <c r="AF8" s="116"/>
    </row>
    <row r="9" spans="1:32">
      <c r="A9" s="249" t="s">
        <v>100</v>
      </c>
      <c r="B9" s="202"/>
      <c r="C9" s="202"/>
      <c r="D9" s="114"/>
      <c r="E9" s="114"/>
      <c r="F9" s="114"/>
      <c r="G9" s="111"/>
      <c r="H9" s="114"/>
      <c r="I9" s="114"/>
      <c r="J9" s="114"/>
      <c r="K9" s="114"/>
      <c r="L9" s="111"/>
      <c r="M9" s="114"/>
      <c r="N9" s="114"/>
      <c r="O9" s="114"/>
      <c r="P9" s="111"/>
      <c r="Q9" s="114"/>
      <c r="R9" s="114"/>
      <c r="S9" s="114"/>
      <c r="T9" s="114"/>
      <c r="U9" s="111"/>
      <c r="V9" s="114"/>
      <c r="W9" s="114"/>
      <c r="X9" s="114"/>
      <c r="Y9" s="116"/>
      <c r="Z9" s="154">
        <f t="shared" si="0"/>
        <v>0</v>
      </c>
      <c r="AA9" s="116"/>
      <c r="AB9" s="116"/>
      <c r="AC9" s="116"/>
      <c r="AD9" s="116"/>
      <c r="AE9" s="116"/>
      <c r="AF9" s="116"/>
    </row>
    <row r="10" spans="1:32">
      <c r="A10" s="249" t="s">
        <v>14</v>
      </c>
      <c r="B10" s="202"/>
      <c r="C10" s="202"/>
      <c r="D10" s="114"/>
      <c r="E10" s="114"/>
      <c r="F10" s="114"/>
      <c r="G10" s="111"/>
      <c r="H10" s="114"/>
      <c r="I10" s="114"/>
      <c r="J10" s="114"/>
      <c r="K10" s="114"/>
      <c r="L10" s="111"/>
      <c r="M10" s="114"/>
      <c r="N10" s="114"/>
      <c r="O10" s="114"/>
      <c r="P10" s="111"/>
      <c r="Q10" s="114"/>
      <c r="R10" s="114"/>
      <c r="S10" s="114"/>
      <c r="T10" s="114"/>
      <c r="U10" s="111"/>
      <c r="V10" s="114"/>
      <c r="W10" s="114"/>
      <c r="X10" s="114"/>
      <c r="Y10" s="116"/>
      <c r="Z10" s="154">
        <f t="shared" si="0"/>
        <v>0</v>
      </c>
      <c r="AA10" s="116"/>
      <c r="AB10" s="116"/>
      <c r="AC10" s="116"/>
      <c r="AD10" s="116"/>
      <c r="AE10" s="116"/>
      <c r="AF10" s="116"/>
    </row>
    <row r="11" spans="1:32">
      <c r="A11" s="249" t="s">
        <v>17</v>
      </c>
      <c r="B11" s="202"/>
      <c r="C11" s="202"/>
      <c r="D11" s="114"/>
      <c r="E11" s="114"/>
      <c r="F11" s="114"/>
      <c r="G11" s="111"/>
      <c r="H11" s="114"/>
      <c r="I11" s="114"/>
      <c r="J11" s="114"/>
      <c r="K11" s="114"/>
      <c r="L11" s="111"/>
      <c r="M11" s="114"/>
      <c r="N11" s="114"/>
      <c r="O11" s="114"/>
      <c r="P11" s="111"/>
      <c r="Q11" s="114"/>
      <c r="R11" s="114"/>
      <c r="S11" s="114"/>
      <c r="T11" s="114"/>
      <c r="U11" s="111"/>
      <c r="V11" s="114"/>
      <c r="W11" s="114"/>
      <c r="X11" s="114"/>
      <c r="Y11" s="116"/>
      <c r="Z11" s="154">
        <f t="shared" si="0"/>
        <v>0</v>
      </c>
      <c r="AA11" s="116"/>
      <c r="AB11" s="116"/>
      <c r="AC11" s="116"/>
      <c r="AD11" s="116"/>
      <c r="AE11" s="116"/>
      <c r="AF11" s="116"/>
    </row>
    <row r="12" spans="1:32">
      <c r="A12" s="249" t="s">
        <v>18</v>
      </c>
      <c r="B12" s="202"/>
      <c r="C12" s="202"/>
      <c r="D12" s="114"/>
      <c r="E12" s="114"/>
      <c r="F12" s="114"/>
      <c r="G12" s="111"/>
      <c r="H12" s="114"/>
      <c r="I12" s="114"/>
      <c r="J12" s="114"/>
      <c r="K12" s="114"/>
      <c r="L12" s="111"/>
      <c r="M12" s="114"/>
      <c r="N12" s="114"/>
      <c r="O12" s="114"/>
      <c r="P12" s="111"/>
      <c r="Q12" s="114"/>
      <c r="R12" s="114"/>
      <c r="S12" s="114"/>
      <c r="T12" s="114"/>
      <c r="U12" s="111"/>
      <c r="V12" s="114"/>
      <c r="W12" s="114"/>
      <c r="X12" s="114"/>
      <c r="Y12" s="116"/>
      <c r="Z12" s="154">
        <f t="shared" si="0"/>
        <v>0</v>
      </c>
      <c r="AA12" s="116"/>
      <c r="AB12" s="116"/>
      <c r="AC12" s="116"/>
      <c r="AD12" s="116"/>
      <c r="AE12" s="116"/>
      <c r="AF12" s="116"/>
    </row>
    <row r="13" spans="1:32">
      <c r="A13" s="249" t="s">
        <v>189</v>
      </c>
      <c r="B13" s="202"/>
      <c r="C13" s="202"/>
      <c r="D13" s="114"/>
      <c r="E13" s="114"/>
      <c r="F13" s="114"/>
      <c r="G13" s="111"/>
      <c r="H13" s="114"/>
      <c r="I13" s="114"/>
      <c r="J13" s="114"/>
      <c r="K13" s="114"/>
      <c r="L13" s="111"/>
      <c r="M13" s="114"/>
      <c r="N13" s="114"/>
      <c r="O13" s="114"/>
      <c r="P13" s="111"/>
      <c r="Q13" s="114"/>
      <c r="R13" s="114"/>
      <c r="S13" s="114"/>
      <c r="T13" s="114"/>
      <c r="U13" s="111"/>
      <c r="V13" s="114"/>
      <c r="W13" s="114"/>
      <c r="X13" s="114"/>
      <c r="Y13" s="116"/>
      <c r="Z13" s="154">
        <f t="shared" si="0"/>
        <v>0</v>
      </c>
      <c r="AA13" s="116"/>
      <c r="AB13" s="116"/>
      <c r="AC13" s="116"/>
      <c r="AD13" s="116"/>
      <c r="AE13" s="116"/>
      <c r="AF13" s="116"/>
    </row>
    <row r="14" spans="1:32">
      <c r="A14" s="249" t="s">
        <v>20</v>
      </c>
      <c r="B14" s="202"/>
      <c r="C14" s="202"/>
      <c r="D14" s="114"/>
      <c r="E14" s="114"/>
      <c r="F14" s="114"/>
      <c r="G14" s="111"/>
      <c r="H14" s="114"/>
      <c r="I14" s="114"/>
      <c r="J14" s="114"/>
      <c r="K14" s="114"/>
      <c r="L14" s="111"/>
      <c r="M14" s="114"/>
      <c r="N14" s="114"/>
      <c r="O14" s="114"/>
      <c r="P14" s="111"/>
      <c r="Q14" s="114"/>
      <c r="R14" s="114"/>
      <c r="S14" s="114"/>
      <c r="T14" s="114"/>
      <c r="U14" s="111"/>
      <c r="V14" s="114"/>
      <c r="W14" s="114"/>
      <c r="X14" s="114"/>
      <c r="Y14" s="116"/>
      <c r="Z14" s="154">
        <f t="shared" si="0"/>
        <v>0</v>
      </c>
      <c r="AA14" s="116"/>
      <c r="AB14" s="116"/>
      <c r="AC14" s="116"/>
      <c r="AD14" s="116"/>
      <c r="AE14" s="116"/>
      <c r="AF14" s="116"/>
    </row>
    <row r="15" spans="1:32">
      <c r="A15" s="249" t="s">
        <v>22</v>
      </c>
      <c r="B15" s="202"/>
      <c r="C15" s="202"/>
      <c r="D15" s="114"/>
      <c r="E15" s="114"/>
      <c r="F15" s="114"/>
      <c r="G15" s="111"/>
      <c r="H15" s="114"/>
      <c r="I15" s="114"/>
      <c r="J15" s="114"/>
      <c r="K15" s="114"/>
      <c r="L15" s="111"/>
      <c r="M15" s="114"/>
      <c r="N15" s="114"/>
      <c r="O15" s="114"/>
      <c r="P15" s="111"/>
      <c r="Q15" s="114"/>
      <c r="R15" s="114"/>
      <c r="S15" s="114"/>
      <c r="T15" s="114"/>
      <c r="U15" s="111"/>
      <c r="V15" s="114"/>
      <c r="W15" s="114"/>
      <c r="X15" s="114"/>
      <c r="Y15" s="116"/>
      <c r="Z15" s="154">
        <f t="shared" si="0"/>
        <v>0</v>
      </c>
      <c r="AA15" s="116"/>
      <c r="AB15" s="116"/>
      <c r="AC15" s="116"/>
      <c r="AD15" s="116"/>
      <c r="AE15" s="116"/>
      <c r="AF15" s="116"/>
    </row>
    <row r="16" spans="1:32">
      <c r="A16" s="249" t="s">
        <v>23</v>
      </c>
      <c r="B16" s="202"/>
      <c r="C16" s="202"/>
      <c r="D16" s="115"/>
      <c r="E16" s="115"/>
      <c r="F16" s="115"/>
      <c r="G16" s="111"/>
      <c r="H16" s="115"/>
      <c r="I16" s="115"/>
      <c r="J16" s="115"/>
      <c r="K16" s="115"/>
      <c r="L16" s="111"/>
      <c r="M16" s="115"/>
      <c r="N16" s="115"/>
      <c r="O16" s="115"/>
      <c r="P16" s="111"/>
      <c r="Q16" s="115"/>
      <c r="R16" s="115"/>
      <c r="S16" s="115"/>
      <c r="T16" s="115"/>
      <c r="U16" s="111"/>
      <c r="V16" s="115"/>
      <c r="W16" s="115"/>
      <c r="X16" s="115"/>
      <c r="Y16" s="116"/>
      <c r="Z16" s="154">
        <f t="shared" si="0"/>
        <v>0</v>
      </c>
      <c r="AA16" s="116"/>
      <c r="AB16" s="116"/>
      <c r="AC16" s="116"/>
      <c r="AD16" s="116"/>
      <c r="AE16" s="116"/>
      <c r="AF16" s="116"/>
    </row>
    <row r="17" spans="1:32" ht="16">
      <c r="A17" s="251" t="s">
        <v>188</v>
      </c>
      <c r="B17" s="216"/>
      <c r="C17" s="216"/>
      <c r="D17" s="154">
        <f t="shared" ref="D17:F17" si="1">SUM(D8:D16)</f>
        <v>0</v>
      </c>
      <c r="E17" s="154">
        <f t="shared" si="1"/>
        <v>0</v>
      </c>
      <c r="F17" s="154">
        <f t="shared" si="1"/>
        <v>0</v>
      </c>
      <c r="G17" s="154"/>
      <c r="H17" s="154">
        <f t="shared" ref="H17:K17" si="2">SUM(H8:H16)</f>
        <v>0</v>
      </c>
      <c r="I17" s="154">
        <f t="shared" si="2"/>
        <v>0</v>
      </c>
      <c r="J17" s="154">
        <f t="shared" si="2"/>
        <v>0</v>
      </c>
      <c r="K17" s="154">
        <f t="shared" si="2"/>
        <v>0</v>
      </c>
      <c r="L17" s="154"/>
      <c r="M17" s="154">
        <f t="shared" ref="M17:O17" si="3">SUM(M8:M16)</f>
        <v>0</v>
      </c>
      <c r="N17" s="154">
        <f t="shared" si="3"/>
        <v>0</v>
      </c>
      <c r="O17" s="154">
        <f t="shared" si="3"/>
        <v>0</v>
      </c>
      <c r="P17" s="154"/>
      <c r="Q17" s="154">
        <f t="shared" ref="Q17:T17" si="4">SUM(Q8:Q16)</f>
        <v>0</v>
      </c>
      <c r="R17" s="154">
        <f t="shared" si="4"/>
        <v>0</v>
      </c>
      <c r="S17" s="154">
        <f t="shared" si="4"/>
        <v>0</v>
      </c>
      <c r="T17" s="154">
        <f t="shared" si="4"/>
        <v>0</v>
      </c>
      <c r="U17" s="154"/>
      <c r="V17" s="154">
        <f t="shared" ref="V17:X17" si="5">SUM(V8:V16)</f>
        <v>0</v>
      </c>
      <c r="W17" s="154">
        <f t="shared" si="5"/>
        <v>0</v>
      </c>
      <c r="X17" s="154">
        <f t="shared" si="5"/>
        <v>0</v>
      </c>
      <c r="Y17" s="116"/>
      <c r="Z17" s="116"/>
      <c r="AA17" s="116"/>
      <c r="AB17" s="116"/>
      <c r="AC17" s="116"/>
      <c r="AD17" s="116"/>
      <c r="AE17" s="116"/>
      <c r="AF17" s="116"/>
    </row>
    <row r="18" spans="1:32">
      <c r="A18" s="116"/>
      <c r="B18" s="116"/>
      <c r="C18" s="116"/>
      <c r="D18" s="116"/>
      <c r="E18" s="116"/>
      <c r="F18" s="116"/>
      <c r="G18" s="116"/>
      <c r="H18" s="116"/>
      <c r="I18" s="116"/>
      <c r="J18" s="116"/>
      <c r="K18" s="116"/>
      <c r="L18" s="116"/>
      <c r="M18" s="116"/>
      <c r="N18" s="116"/>
      <c r="O18" s="116"/>
      <c r="P18" s="116"/>
      <c r="Q18" s="116"/>
      <c r="R18" s="116"/>
      <c r="S18" s="116"/>
      <c r="T18" s="116"/>
      <c r="U18" s="116"/>
      <c r="V18" s="116"/>
      <c r="W18" s="116"/>
      <c r="X18" s="116"/>
      <c r="Y18" s="116"/>
      <c r="Z18" s="116"/>
      <c r="AA18" s="116"/>
      <c r="AB18" s="116"/>
      <c r="AC18" s="116"/>
      <c r="AD18" s="116"/>
      <c r="AE18" s="116"/>
      <c r="AF18" s="116"/>
    </row>
    <row r="19" spans="1:32">
      <c r="A19" s="116"/>
      <c r="B19" s="116"/>
      <c r="C19" s="116"/>
      <c r="D19" s="116"/>
      <c r="E19" s="116"/>
      <c r="F19" s="116"/>
      <c r="G19" s="116"/>
      <c r="H19" s="116"/>
      <c r="I19" s="116"/>
      <c r="J19" s="116"/>
      <c r="K19" s="116"/>
      <c r="L19" s="116"/>
      <c r="M19" s="116"/>
      <c r="N19" s="116"/>
      <c r="O19" s="116"/>
      <c r="P19" s="116"/>
      <c r="Q19" s="116"/>
      <c r="R19" s="116"/>
      <c r="S19" s="116"/>
      <c r="T19" s="116"/>
      <c r="U19" s="116"/>
      <c r="V19" s="116"/>
      <c r="W19" s="116"/>
      <c r="X19" s="116"/>
      <c r="Y19" s="116"/>
      <c r="Z19" s="116"/>
      <c r="AA19" s="116"/>
      <c r="AB19" s="116"/>
      <c r="AC19" s="116"/>
      <c r="AD19" s="116"/>
      <c r="AE19" s="116"/>
      <c r="AF19" s="116"/>
    </row>
    <row r="20" spans="1:32">
      <c r="A20" s="116"/>
      <c r="B20" s="116"/>
      <c r="C20" s="116"/>
      <c r="D20" s="116"/>
      <c r="E20" s="116"/>
      <c r="F20" s="116"/>
      <c r="G20" s="116"/>
      <c r="H20" s="116"/>
      <c r="I20" s="116"/>
      <c r="J20" s="116"/>
      <c r="K20" s="116"/>
      <c r="L20" s="116"/>
      <c r="M20" s="116"/>
      <c r="N20" s="116"/>
      <c r="O20" s="116"/>
      <c r="P20" s="116"/>
      <c r="Q20" s="116"/>
      <c r="R20" s="116"/>
      <c r="S20" s="116"/>
      <c r="T20" s="116"/>
      <c r="U20" s="116"/>
      <c r="V20" s="116"/>
      <c r="W20" s="116"/>
      <c r="X20" s="116"/>
      <c r="Y20" s="116"/>
      <c r="Z20" s="116"/>
      <c r="AA20" s="116"/>
      <c r="AB20" s="116"/>
      <c r="AC20" s="116"/>
      <c r="AD20" s="116"/>
      <c r="AE20" s="116"/>
      <c r="AF20" s="116"/>
    </row>
    <row r="21" spans="1:32">
      <c r="A21" s="116"/>
      <c r="B21" s="116"/>
      <c r="C21" s="116"/>
      <c r="D21" s="116"/>
      <c r="E21" s="116"/>
      <c r="F21" s="116"/>
      <c r="G21" s="116"/>
      <c r="H21" s="116"/>
      <c r="I21" s="116"/>
      <c r="J21" s="116"/>
      <c r="K21" s="116"/>
      <c r="L21" s="116"/>
      <c r="M21" s="116"/>
      <c r="N21" s="116"/>
      <c r="O21" s="116"/>
      <c r="P21" s="116"/>
      <c r="Q21" s="116"/>
      <c r="R21" s="116"/>
      <c r="S21" s="116"/>
      <c r="T21" s="116"/>
      <c r="U21" s="116"/>
      <c r="V21" s="116"/>
      <c r="W21" s="116"/>
      <c r="X21" s="116"/>
      <c r="Y21" s="116"/>
      <c r="Z21" s="116"/>
      <c r="AA21" s="116"/>
      <c r="AB21" s="116"/>
      <c r="AC21" s="116"/>
      <c r="AD21" s="116"/>
      <c r="AE21" s="116"/>
      <c r="AF21" s="116"/>
    </row>
    <row r="22" spans="1:32">
      <c r="A22" s="116"/>
      <c r="B22" s="116"/>
      <c r="C22" s="116"/>
      <c r="D22" s="116"/>
      <c r="E22" s="116"/>
      <c r="F22" s="116"/>
      <c r="G22" s="116"/>
      <c r="H22" s="116"/>
      <c r="I22" s="116"/>
      <c r="J22" s="116"/>
      <c r="K22" s="116"/>
      <c r="L22" s="116"/>
      <c r="M22" s="116"/>
      <c r="N22" s="116"/>
      <c r="O22" s="116"/>
      <c r="P22" s="116"/>
      <c r="Q22" s="116"/>
      <c r="R22" s="116"/>
      <c r="S22" s="116"/>
      <c r="T22" s="116"/>
      <c r="U22" s="116"/>
      <c r="V22" s="116"/>
      <c r="W22" s="116"/>
      <c r="X22" s="116"/>
      <c r="Y22" s="116"/>
      <c r="Z22" s="116"/>
      <c r="AA22" s="116"/>
      <c r="AB22" s="116"/>
      <c r="AC22" s="116"/>
      <c r="AD22" s="116"/>
      <c r="AE22" s="116"/>
      <c r="AF22" s="116"/>
    </row>
    <row r="23" spans="1:32">
      <c r="A23" s="116"/>
      <c r="B23" s="116"/>
      <c r="C23" s="116"/>
      <c r="D23" s="116"/>
      <c r="E23" s="116"/>
      <c r="F23" s="116"/>
      <c r="G23" s="116"/>
      <c r="H23" s="116"/>
      <c r="I23" s="116"/>
      <c r="J23" s="116"/>
      <c r="K23" s="116"/>
      <c r="L23" s="116"/>
      <c r="M23" s="116"/>
      <c r="N23" s="116"/>
      <c r="O23" s="116"/>
      <c r="P23" s="116"/>
      <c r="Q23" s="116"/>
      <c r="R23" s="116"/>
      <c r="S23" s="116"/>
      <c r="T23" s="116"/>
      <c r="U23" s="116"/>
      <c r="V23" s="116"/>
      <c r="W23" s="116"/>
      <c r="X23" s="116"/>
      <c r="Y23" s="116"/>
      <c r="Z23" s="116"/>
      <c r="AA23" s="116"/>
      <c r="AB23" s="116"/>
      <c r="AC23" s="116"/>
      <c r="AD23" s="116"/>
      <c r="AE23" s="116"/>
      <c r="AF23" s="116"/>
    </row>
    <row r="24" spans="1:32">
      <c r="A24" s="116"/>
      <c r="B24" s="116"/>
      <c r="C24" s="116"/>
      <c r="D24" s="116"/>
      <c r="E24" s="116"/>
      <c r="F24" s="116"/>
      <c r="G24" s="116"/>
      <c r="H24" s="116"/>
      <c r="I24" s="116"/>
      <c r="J24" s="116"/>
      <c r="K24" s="116"/>
      <c r="L24" s="116"/>
      <c r="M24" s="116"/>
      <c r="N24" s="116"/>
      <c r="O24" s="116"/>
      <c r="P24" s="116"/>
      <c r="Q24" s="116"/>
      <c r="R24" s="116"/>
      <c r="S24" s="116"/>
      <c r="T24" s="116"/>
      <c r="U24" s="116"/>
      <c r="V24" s="116"/>
      <c r="W24" s="116"/>
      <c r="X24" s="116"/>
      <c r="Y24" s="116"/>
      <c r="Z24" s="116"/>
      <c r="AA24" s="116"/>
      <c r="AB24" s="116"/>
      <c r="AC24" s="116"/>
      <c r="AD24" s="116"/>
      <c r="AE24" s="116"/>
      <c r="AF24" s="116"/>
    </row>
    <row r="25" spans="1:32">
      <c r="A25" s="116"/>
      <c r="B25" s="116"/>
      <c r="C25" s="116"/>
      <c r="D25" s="116"/>
      <c r="E25" s="116"/>
      <c r="F25" s="116"/>
      <c r="G25" s="116"/>
      <c r="H25" s="116"/>
      <c r="I25" s="116"/>
      <c r="J25" s="116"/>
      <c r="K25" s="116"/>
      <c r="L25" s="116"/>
      <c r="M25" s="116"/>
      <c r="N25" s="116"/>
      <c r="O25" s="116"/>
      <c r="P25" s="116"/>
      <c r="Q25" s="116"/>
      <c r="R25" s="116"/>
      <c r="S25" s="116"/>
      <c r="T25" s="116"/>
      <c r="U25" s="116"/>
      <c r="V25" s="116"/>
      <c r="W25" s="116"/>
      <c r="X25" s="116"/>
      <c r="Y25" s="116"/>
      <c r="Z25" s="116"/>
      <c r="AA25" s="116"/>
      <c r="AB25" s="116"/>
      <c r="AC25" s="116"/>
      <c r="AD25" s="116"/>
      <c r="AE25" s="116"/>
      <c r="AF25" s="116"/>
    </row>
    <row r="26" spans="1:32">
      <c r="A26" s="116"/>
      <c r="B26" s="116"/>
      <c r="C26" s="116"/>
      <c r="D26" s="116"/>
      <c r="E26" s="116"/>
      <c r="F26" s="116"/>
      <c r="G26" s="116"/>
      <c r="H26" s="116"/>
      <c r="I26" s="116"/>
      <c r="J26" s="116"/>
      <c r="K26" s="116"/>
      <c r="L26" s="116"/>
      <c r="M26" s="116"/>
      <c r="N26" s="116"/>
      <c r="O26" s="116"/>
      <c r="P26" s="116"/>
      <c r="Q26" s="116"/>
      <c r="R26" s="116"/>
      <c r="S26" s="116"/>
      <c r="T26" s="116"/>
      <c r="U26" s="116"/>
      <c r="V26" s="116"/>
      <c r="W26" s="116"/>
      <c r="X26" s="116"/>
      <c r="Y26" s="116"/>
      <c r="Z26" s="116"/>
      <c r="AA26" s="116"/>
      <c r="AB26" s="116"/>
      <c r="AC26" s="116"/>
      <c r="AD26" s="116"/>
      <c r="AE26" s="116"/>
      <c r="AF26" s="116"/>
    </row>
    <row r="27" spans="1:32">
      <c r="A27" s="116"/>
      <c r="B27" s="116"/>
      <c r="C27" s="116"/>
      <c r="D27" s="116"/>
      <c r="E27" s="116"/>
      <c r="F27" s="116"/>
      <c r="G27" s="116"/>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6"/>
      <c r="AF27" s="116"/>
    </row>
    <row r="28" spans="1:32">
      <c r="A28" s="116"/>
      <c r="B28" s="116"/>
      <c r="C28" s="116"/>
      <c r="D28" s="116"/>
      <c r="E28" s="116"/>
      <c r="F28" s="116"/>
      <c r="G28" s="116"/>
      <c r="H28" s="116"/>
      <c r="I28" s="116"/>
      <c r="J28" s="116"/>
      <c r="K28" s="116"/>
      <c r="L28" s="116"/>
      <c r="M28" s="116"/>
      <c r="N28" s="116"/>
      <c r="O28" s="116"/>
      <c r="P28" s="116"/>
      <c r="Q28" s="116"/>
      <c r="R28" s="116"/>
      <c r="S28" s="116"/>
      <c r="T28" s="116"/>
      <c r="U28" s="116"/>
      <c r="V28" s="116"/>
      <c r="W28" s="116"/>
      <c r="X28" s="116"/>
      <c r="Y28" s="116"/>
      <c r="Z28" s="116"/>
      <c r="AA28" s="116"/>
      <c r="AB28" s="116"/>
      <c r="AC28" s="116"/>
      <c r="AD28" s="116"/>
      <c r="AE28" s="116"/>
      <c r="AF28" s="116"/>
    </row>
    <row r="29" spans="1:32">
      <c r="A29" s="116"/>
      <c r="B29" s="116"/>
      <c r="C29" s="116"/>
      <c r="D29" s="116"/>
      <c r="E29" s="116"/>
      <c r="F29" s="116"/>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row>
    <row r="30" spans="1:32">
      <c r="A30" s="116"/>
      <c r="B30" s="116"/>
      <c r="C30" s="116"/>
      <c r="D30" s="116"/>
      <c r="E30" s="116"/>
      <c r="F30" s="116"/>
      <c r="G30" s="116"/>
      <c r="H30" s="116"/>
      <c r="I30" s="116"/>
      <c r="J30" s="116"/>
      <c r="K30" s="116"/>
      <c r="L30" s="116"/>
      <c r="M30" s="116"/>
      <c r="N30" s="116"/>
      <c r="O30" s="116"/>
      <c r="P30" s="116"/>
      <c r="Q30" s="116"/>
      <c r="R30" s="116"/>
      <c r="S30" s="116"/>
      <c r="T30" s="116"/>
      <c r="U30" s="116"/>
      <c r="V30" s="116"/>
      <c r="W30" s="116"/>
      <c r="X30" s="116"/>
      <c r="Y30" s="116"/>
      <c r="Z30" s="116"/>
      <c r="AA30" s="116"/>
      <c r="AB30" s="116"/>
      <c r="AC30" s="116"/>
      <c r="AD30" s="116"/>
      <c r="AE30" s="116"/>
      <c r="AF30" s="116"/>
    </row>
    <row r="31" spans="1:32">
      <c r="A31" s="116"/>
      <c r="B31" s="116"/>
      <c r="C31" s="116"/>
      <c r="D31" s="116"/>
      <c r="E31" s="116"/>
      <c r="F31" s="116"/>
      <c r="G31" s="116"/>
      <c r="H31" s="116"/>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6"/>
      <c r="AF31" s="116"/>
    </row>
    <row r="32" spans="1:32">
      <c r="A32" s="116"/>
      <c r="B32" s="116"/>
      <c r="C32" s="116"/>
      <c r="D32" s="116"/>
      <c r="E32" s="116"/>
      <c r="F32" s="116"/>
      <c r="G32" s="116"/>
      <c r="H32" s="116"/>
      <c r="I32" s="116"/>
      <c r="J32" s="116"/>
      <c r="K32" s="116"/>
      <c r="L32" s="116"/>
      <c r="M32" s="116"/>
      <c r="N32" s="116"/>
      <c r="O32" s="116"/>
      <c r="P32" s="116"/>
      <c r="Q32" s="116"/>
      <c r="R32" s="116"/>
      <c r="S32" s="116"/>
      <c r="T32" s="116"/>
      <c r="U32" s="116"/>
      <c r="V32" s="116"/>
      <c r="W32" s="116"/>
      <c r="X32" s="116"/>
      <c r="Y32" s="116"/>
      <c r="Z32" s="116"/>
      <c r="AA32" s="116"/>
      <c r="AB32" s="116"/>
      <c r="AC32" s="116"/>
      <c r="AD32" s="116"/>
      <c r="AE32" s="116"/>
      <c r="AF32" s="116"/>
    </row>
    <row r="33" spans="1:32">
      <c r="A33" s="116"/>
      <c r="B33" s="116"/>
      <c r="C33" s="116"/>
      <c r="D33" s="116"/>
      <c r="E33" s="116"/>
      <c r="F33" s="116"/>
      <c r="G33" s="116"/>
      <c r="H33" s="116"/>
      <c r="I33" s="116"/>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6"/>
    </row>
    <row r="34" spans="1:32">
      <c r="A34" s="116"/>
      <c r="B34" s="116"/>
      <c r="C34" s="116"/>
      <c r="D34" s="116"/>
      <c r="E34" s="116"/>
      <c r="F34" s="116"/>
      <c r="G34" s="116"/>
      <c r="H34" s="116"/>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6"/>
    </row>
    <row r="35" spans="1:32">
      <c r="A35" s="116"/>
      <c r="B35" s="116"/>
      <c r="C35" s="116"/>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row>
    <row r="36" spans="1:32">
      <c r="A36" s="116"/>
      <c r="B36" s="116"/>
      <c r="C36" s="116"/>
      <c r="D36" s="116"/>
      <c r="E36" s="116"/>
      <c r="F36" s="116"/>
      <c r="G36" s="116"/>
      <c r="H36" s="116"/>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6"/>
    </row>
    <row r="37" spans="1:32">
      <c r="A37" s="116"/>
      <c r="B37" s="116"/>
      <c r="C37" s="116"/>
      <c r="D37" s="116"/>
      <c r="E37" s="116"/>
      <c r="F37" s="116"/>
      <c r="G37" s="116"/>
      <c r="H37" s="116"/>
      <c r="I37" s="116"/>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6"/>
    </row>
    <row r="38" spans="1:32">
      <c r="A38" s="116"/>
      <c r="B38" s="116"/>
      <c r="C38" s="116"/>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6"/>
    </row>
    <row r="39" spans="1:32">
      <c r="A39" s="116"/>
      <c r="B39" s="116"/>
      <c r="C39" s="116"/>
      <c r="D39" s="116"/>
      <c r="E39" s="116"/>
      <c r="F39" s="116"/>
      <c r="G39" s="116"/>
      <c r="H39" s="116"/>
      <c r="I39" s="116"/>
      <c r="J39" s="116"/>
      <c r="K39" s="116"/>
      <c r="L39" s="116"/>
      <c r="M39" s="116"/>
      <c r="N39" s="116"/>
      <c r="O39" s="116"/>
      <c r="P39" s="116"/>
      <c r="Q39" s="116"/>
      <c r="R39" s="116"/>
      <c r="S39" s="116"/>
      <c r="T39" s="116"/>
      <c r="U39" s="116"/>
      <c r="V39" s="116"/>
      <c r="W39" s="116"/>
      <c r="X39" s="116"/>
      <c r="Y39" s="116"/>
      <c r="Z39" s="116"/>
      <c r="AA39" s="116"/>
      <c r="AB39" s="116"/>
      <c r="AC39" s="116"/>
      <c r="AD39" s="116"/>
      <c r="AE39" s="116"/>
      <c r="AF39" s="116"/>
    </row>
    <row r="40" spans="1:32">
      <c r="A40" s="116"/>
      <c r="B40" s="116"/>
      <c r="C40" s="116"/>
      <c r="D40" s="116"/>
      <c r="E40" s="116"/>
      <c r="F40" s="116"/>
      <c r="G40" s="116"/>
      <c r="H40" s="116"/>
      <c r="I40" s="116"/>
      <c r="J40" s="116"/>
      <c r="K40" s="116"/>
      <c r="L40" s="116"/>
      <c r="M40" s="116"/>
      <c r="N40" s="116"/>
      <c r="O40" s="116"/>
      <c r="P40" s="116"/>
      <c r="Q40" s="116"/>
      <c r="R40" s="116"/>
      <c r="S40" s="116"/>
      <c r="T40" s="116"/>
      <c r="U40" s="116"/>
      <c r="V40" s="116"/>
      <c r="W40" s="116"/>
      <c r="X40" s="116"/>
      <c r="Y40" s="116"/>
      <c r="Z40" s="116"/>
      <c r="AA40" s="116"/>
      <c r="AB40" s="116"/>
      <c r="AC40" s="116"/>
      <c r="AD40" s="116"/>
      <c r="AE40" s="116"/>
      <c r="AF40" s="116"/>
    </row>
    <row r="41" spans="1:32">
      <c r="A41" s="116"/>
      <c r="B41" s="116"/>
      <c r="C41" s="116"/>
      <c r="D41" s="116"/>
      <c r="E41" s="116"/>
      <c r="F41" s="116"/>
      <c r="G41" s="116"/>
      <c r="H41" s="116"/>
      <c r="I41" s="116"/>
      <c r="J41" s="116"/>
      <c r="K41" s="116"/>
      <c r="L41" s="116"/>
      <c r="M41" s="116"/>
      <c r="N41" s="116"/>
      <c r="O41" s="116"/>
      <c r="P41" s="116"/>
      <c r="Q41" s="116"/>
      <c r="R41" s="116"/>
      <c r="S41" s="116"/>
      <c r="T41" s="116"/>
      <c r="U41" s="116"/>
      <c r="V41" s="116"/>
      <c r="W41" s="116"/>
      <c r="X41" s="116"/>
      <c r="Y41" s="116"/>
      <c r="Z41" s="116"/>
      <c r="AA41" s="116"/>
      <c r="AB41" s="116"/>
      <c r="AC41" s="116"/>
      <c r="AD41" s="116"/>
      <c r="AE41" s="116"/>
      <c r="AF41" s="116"/>
    </row>
    <row r="42" spans="1:32">
      <c r="A42" s="116"/>
      <c r="B42" s="116"/>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116"/>
      <c r="AE42" s="116"/>
      <c r="AF42" s="116"/>
    </row>
    <row r="43" spans="1:32">
      <c r="A43" s="116"/>
      <c r="B43" s="116"/>
      <c r="C43" s="116"/>
      <c r="D43" s="116"/>
      <c r="E43" s="116"/>
      <c r="F43" s="116"/>
      <c r="G43" s="116"/>
      <c r="H43" s="116"/>
      <c r="I43" s="116"/>
      <c r="J43" s="116"/>
      <c r="K43" s="116"/>
      <c r="L43" s="116"/>
      <c r="M43" s="116"/>
      <c r="N43" s="116"/>
      <c r="O43" s="116"/>
      <c r="P43" s="116"/>
      <c r="Q43" s="116"/>
      <c r="R43" s="116"/>
      <c r="S43" s="116"/>
      <c r="T43" s="116"/>
      <c r="U43" s="116"/>
      <c r="V43" s="116"/>
      <c r="W43" s="116"/>
      <c r="X43" s="116"/>
      <c r="Y43" s="116"/>
      <c r="Z43" s="116"/>
      <c r="AA43" s="116"/>
      <c r="AB43" s="116"/>
      <c r="AC43" s="116"/>
      <c r="AD43" s="116"/>
      <c r="AE43" s="116"/>
      <c r="AF43" s="116"/>
    </row>
    <row r="44" spans="1:32">
      <c r="A44" s="116"/>
      <c r="B44" s="116"/>
      <c r="C44" s="116"/>
      <c r="D44" s="116"/>
      <c r="E44" s="116"/>
      <c r="F44" s="116"/>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row>
    <row r="45" spans="1:32">
      <c r="A45" s="116"/>
      <c r="B45" s="116"/>
      <c r="C45" s="116"/>
      <c r="D45" s="116"/>
      <c r="E45" s="116"/>
      <c r="F45" s="116"/>
      <c r="G45" s="116"/>
      <c r="H45" s="116"/>
      <c r="I45" s="116"/>
      <c r="J45" s="116"/>
      <c r="K45" s="116"/>
      <c r="L45" s="116"/>
      <c r="M45" s="116"/>
      <c r="N45" s="116"/>
      <c r="O45" s="116"/>
      <c r="P45" s="116"/>
      <c r="Q45" s="116"/>
      <c r="R45" s="116"/>
      <c r="S45" s="116"/>
      <c r="T45" s="116"/>
      <c r="U45" s="116"/>
      <c r="V45" s="116"/>
      <c r="W45" s="116"/>
      <c r="X45" s="116"/>
      <c r="Y45" s="116"/>
      <c r="Z45" s="116"/>
      <c r="AA45" s="116"/>
      <c r="AB45" s="116"/>
      <c r="AC45" s="116"/>
      <c r="AD45" s="116"/>
      <c r="AE45" s="116"/>
      <c r="AF45" s="116"/>
    </row>
    <row r="46" spans="1:32">
      <c r="A46" s="116"/>
      <c r="B46" s="116"/>
      <c r="C46" s="116"/>
      <c r="D46" s="116"/>
      <c r="E46" s="116"/>
      <c r="F46" s="116"/>
      <c r="G46" s="116"/>
      <c r="H46" s="116"/>
      <c r="I46" s="116"/>
      <c r="J46" s="116"/>
      <c r="K46" s="116"/>
      <c r="L46" s="116"/>
      <c r="M46" s="116"/>
      <c r="N46" s="116"/>
      <c r="O46" s="116"/>
      <c r="P46" s="116"/>
      <c r="Q46" s="116"/>
      <c r="R46" s="116"/>
      <c r="S46" s="116"/>
      <c r="T46" s="116"/>
      <c r="U46" s="116"/>
      <c r="V46" s="116"/>
      <c r="W46" s="116"/>
      <c r="X46" s="116"/>
      <c r="Y46" s="116"/>
      <c r="Z46" s="116"/>
      <c r="AA46" s="116"/>
      <c r="AB46" s="116"/>
      <c r="AC46" s="116"/>
      <c r="AD46" s="116"/>
      <c r="AE46" s="116"/>
      <c r="AF46" s="116"/>
    </row>
    <row r="47" spans="1:32">
      <c r="A47" s="116"/>
      <c r="B47" s="116"/>
      <c r="C47" s="116"/>
      <c r="D47" s="116"/>
      <c r="E47" s="116"/>
      <c r="F47" s="116"/>
      <c r="G47" s="116"/>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6"/>
      <c r="AF47" s="116"/>
    </row>
    <row r="48" spans="1:32">
      <c r="A48" s="116"/>
      <c r="B48" s="116"/>
      <c r="C48" s="116"/>
      <c r="D48" s="116"/>
      <c r="E48" s="116"/>
      <c r="F48" s="116"/>
      <c r="G48" s="116"/>
      <c r="H48" s="116"/>
      <c r="I48" s="116"/>
      <c r="J48" s="116"/>
      <c r="K48" s="116"/>
      <c r="L48" s="116"/>
      <c r="M48" s="116"/>
      <c r="N48" s="116"/>
      <c r="O48" s="116"/>
      <c r="P48" s="116"/>
      <c r="Q48" s="116"/>
      <c r="R48" s="116"/>
      <c r="S48" s="116"/>
      <c r="T48" s="116"/>
      <c r="U48" s="116"/>
      <c r="V48" s="116"/>
      <c r="W48" s="116"/>
      <c r="X48" s="116"/>
      <c r="Y48" s="116"/>
      <c r="Z48" s="116"/>
      <c r="AA48" s="116"/>
      <c r="AB48" s="116"/>
      <c r="AC48" s="116"/>
      <c r="AD48" s="116"/>
      <c r="AE48" s="116"/>
      <c r="AF48" s="116"/>
    </row>
    <row r="49" spans="1:32">
      <c r="A49" s="116"/>
      <c r="B49" s="116"/>
      <c r="C49" s="116"/>
      <c r="D49" s="116"/>
      <c r="E49" s="116"/>
      <c r="F49" s="116"/>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row>
    <row r="50" spans="1:32">
      <c r="A50" s="116"/>
      <c r="B50" s="116"/>
      <c r="C50" s="116"/>
      <c r="D50" s="116"/>
      <c r="E50" s="116"/>
      <c r="F50" s="116"/>
      <c r="G50" s="116"/>
      <c r="H50" s="116"/>
      <c r="I50" s="116"/>
      <c r="J50" s="116"/>
      <c r="K50" s="116"/>
      <c r="L50" s="116"/>
      <c r="M50" s="116"/>
      <c r="N50" s="116"/>
      <c r="O50" s="116"/>
      <c r="P50" s="116"/>
      <c r="Q50" s="116"/>
      <c r="R50" s="116"/>
      <c r="S50" s="116"/>
      <c r="T50" s="116"/>
      <c r="U50" s="116"/>
      <c r="V50" s="116"/>
      <c r="W50" s="116"/>
      <c r="X50" s="116"/>
      <c r="Y50" s="116"/>
      <c r="Z50" s="116"/>
      <c r="AA50" s="116"/>
      <c r="AB50" s="116"/>
      <c r="AC50" s="116"/>
      <c r="AD50" s="116"/>
      <c r="AE50" s="116"/>
      <c r="AF50" s="116"/>
    </row>
    <row r="51" spans="1:32">
      <c r="A51" s="116"/>
      <c r="B51" s="116"/>
      <c r="C51" s="116"/>
      <c r="D51" s="116"/>
      <c r="E51" s="116"/>
      <c r="F51" s="116"/>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row>
    <row r="52" spans="1:32">
      <c r="A52" s="116"/>
      <c r="B52" s="116"/>
      <c r="C52" s="116"/>
      <c r="D52" s="116"/>
      <c r="E52" s="116"/>
      <c r="F52" s="116"/>
      <c r="G52" s="116"/>
      <c r="H52" s="116"/>
      <c r="I52" s="116"/>
      <c r="J52" s="116"/>
      <c r="K52" s="116"/>
      <c r="L52" s="116"/>
      <c r="M52" s="116"/>
      <c r="N52" s="116"/>
      <c r="O52" s="116"/>
      <c r="P52" s="116"/>
      <c r="Q52" s="116"/>
      <c r="R52" s="116"/>
      <c r="S52" s="116"/>
      <c r="T52" s="116"/>
      <c r="U52" s="116"/>
      <c r="V52" s="116"/>
      <c r="W52" s="116"/>
      <c r="X52" s="116"/>
      <c r="Y52" s="116"/>
      <c r="Z52" s="116"/>
      <c r="AA52" s="116"/>
      <c r="AB52" s="116"/>
      <c r="AC52" s="116"/>
      <c r="AD52" s="116"/>
      <c r="AE52" s="116"/>
      <c r="AF52" s="116"/>
    </row>
    <row r="53" spans="1:32">
      <c r="A53" s="116"/>
      <c r="B53" s="116"/>
      <c r="C53" s="116"/>
      <c r="D53" s="116"/>
      <c r="E53" s="116"/>
      <c r="F53" s="116"/>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row>
    <row r="54" spans="1:32">
      <c r="A54" s="116"/>
      <c r="B54" s="116"/>
      <c r="C54" s="116"/>
      <c r="D54" s="116"/>
      <c r="E54" s="116"/>
      <c r="F54" s="116"/>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row>
    <row r="55" spans="1:32">
      <c r="A55" s="116"/>
      <c r="B55" s="116"/>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row>
    <row r="56" spans="1:32">
      <c r="A56" s="116"/>
      <c r="B56" s="116"/>
      <c r="C56" s="116"/>
      <c r="D56" s="116"/>
      <c r="E56" s="116"/>
      <c r="F56" s="116"/>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row>
    <row r="57" spans="1:32">
      <c r="A57" s="116"/>
      <c r="B57" s="116"/>
      <c r="C57" s="116"/>
      <c r="D57" s="116"/>
      <c r="E57" s="116"/>
      <c r="F57" s="116"/>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row>
    <row r="58" spans="1:32">
      <c r="A58" s="116"/>
      <c r="B58" s="116"/>
      <c r="C58" s="116"/>
      <c r="D58" s="116"/>
      <c r="E58" s="116"/>
      <c r="F58" s="116"/>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row>
    <row r="59" spans="1:32">
      <c r="A59" s="116"/>
      <c r="B59" s="116"/>
      <c r="C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row>
    <row r="60" spans="1:32">
      <c r="A60" s="116"/>
      <c r="B60" s="116"/>
      <c r="C60" s="116"/>
      <c r="D60" s="116"/>
      <c r="E60" s="116"/>
      <c r="F60" s="116"/>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row>
    <row r="61" spans="1:32">
      <c r="A61" s="116"/>
      <c r="B61" s="116"/>
      <c r="C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row>
    <row r="62" spans="1:32">
      <c r="A62" s="116"/>
      <c r="B62" s="116"/>
      <c r="C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row>
    <row r="63" spans="1:32">
      <c r="A63" s="116"/>
      <c r="B63" s="116"/>
      <c r="C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row>
    <row r="64" spans="1:32">
      <c r="A64" s="116"/>
      <c r="B64" s="116"/>
      <c r="C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row>
    <row r="65" spans="1:32">
      <c r="A65" s="116"/>
      <c r="B65" s="116"/>
      <c r="C65" s="116"/>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row>
    <row r="66" spans="1:32">
      <c r="A66" s="116"/>
      <c r="B66" s="116"/>
      <c r="C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row>
    <row r="67" spans="1:32">
      <c r="A67" s="116"/>
      <c r="B67" s="116"/>
      <c r="C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row>
    <row r="68" spans="1:32">
      <c r="A68" s="116"/>
      <c r="B68" s="116"/>
      <c r="C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row>
    <row r="69" spans="1:32">
      <c r="A69" s="116"/>
      <c r="B69" s="116"/>
      <c r="C69" s="116"/>
      <c r="D69" s="116"/>
      <c r="E69" s="116"/>
      <c r="F69" s="116"/>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row>
    <row r="70" spans="1:32">
      <c r="A70" s="116"/>
      <c r="B70" s="116"/>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row>
    <row r="71" spans="1:32">
      <c r="A71" s="116"/>
      <c r="B71" s="116"/>
      <c r="C71" s="116"/>
      <c r="D71" s="116"/>
      <c r="E71" s="116"/>
      <c r="F71" s="116"/>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row>
    <row r="72" spans="1:32">
      <c r="A72" s="116"/>
      <c r="B72" s="116"/>
      <c r="C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row>
    <row r="73" spans="1:32">
      <c r="A73" s="116"/>
      <c r="B73" s="116"/>
      <c r="C73" s="116"/>
      <c r="D73" s="116"/>
      <c r="E73" s="116"/>
      <c r="F73" s="116"/>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row>
    <row r="74" spans="1:32">
      <c r="A74" s="116"/>
      <c r="B74" s="116"/>
      <c r="C74" s="116"/>
      <c r="D74" s="116"/>
      <c r="E74" s="116"/>
      <c r="F74" s="116"/>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row>
    <row r="75" spans="1:32">
      <c r="A75" s="116"/>
      <c r="B75" s="116"/>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row>
    <row r="76" spans="1:32">
      <c r="A76" s="116"/>
      <c r="B76" s="116"/>
      <c r="C76" s="116"/>
      <c r="D76" s="116"/>
      <c r="E76" s="116"/>
      <c r="F76" s="116"/>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row>
    <row r="77" spans="1:32">
      <c r="A77" s="116"/>
      <c r="B77" s="116"/>
      <c r="C77" s="116"/>
      <c r="D77" s="116"/>
      <c r="E77" s="116"/>
      <c r="F77" s="116"/>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row>
    <row r="78" spans="1:32">
      <c r="A78" s="116"/>
      <c r="B78" s="116"/>
      <c r="C78" s="116"/>
      <c r="D78" s="116"/>
      <c r="E78" s="116"/>
      <c r="F78" s="116"/>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row>
    <row r="79" spans="1:32">
      <c r="A79" s="116"/>
      <c r="B79" s="116"/>
      <c r="C79" s="116"/>
      <c r="D79" s="116"/>
      <c r="E79" s="116"/>
      <c r="F79" s="116"/>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row>
    <row r="80" spans="1:32">
      <c r="A80" s="116"/>
      <c r="B80" s="116"/>
      <c r="C80" s="116"/>
      <c r="D80" s="116"/>
      <c r="E80" s="116"/>
      <c r="F80" s="116"/>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row>
    <row r="81" spans="1:32">
      <c r="A81" s="116"/>
      <c r="B81" s="116"/>
      <c r="C81" s="116"/>
      <c r="D81" s="116"/>
      <c r="E81" s="116"/>
      <c r="F81" s="116"/>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row>
    <row r="82" spans="1:32">
      <c r="A82" s="116"/>
      <c r="B82" s="116"/>
      <c r="C82" s="116"/>
      <c r="D82" s="116"/>
      <c r="E82" s="116"/>
      <c r="F82" s="116"/>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row>
    <row r="83" spans="1:32">
      <c r="A83" s="116"/>
      <c r="B83" s="116"/>
      <c r="C83" s="116"/>
      <c r="D83" s="116"/>
      <c r="E83" s="116"/>
      <c r="F83" s="116"/>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row>
    <row r="84" spans="1:32">
      <c r="A84" s="116"/>
      <c r="B84" s="116"/>
      <c r="C84" s="116"/>
      <c r="D84" s="116"/>
      <c r="E84" s="116"/>
      <c r="F84" s="116"/>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row>
    <row r="85" spans="1:32">
      <c r="A85" s="116"/>
      <c r="B85" s="116"/>
      <c r="C85" s="116"/>
      <c r="D85" s="116"/>
      <c r="E85" s="116"/>
      <c r="F85" s="116"/>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row>
    <row r="86" spans="1:32">
      <c r="A86" s="116"/>
      <c r="B86" s="116"/>
      <c r="C86" s="116"/>
      <c r="D86" s="116"/>
      <c r="E86" s="116"/>
      <c r="F86" s="116"/>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row>
    <row r="87" spans="1:32">
      <c r="A87" s="116"/>
      <c r="B87" s="116"/>
      <c r="C87" s="116"/>
      <c r="D87" s="116"/>
      <c r="E87" s="116"/>
      <c r="F87" s="116"/>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row>
    <row r="88" spans="1:32">
      <c r="A88" s="116"/>
      <c r="B88" s="116"/>
      <c r="C88" s="116"/>
      <c r="D88" s="116"/>
      <c r="E88" s="116"/>
      <c r="F88" s="116"/>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row>
    <row r="89" spans="1:32">
      <c r="A89" s="116"/>
      <c r="B89" s="116"/>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row>
    <row r="90" spans="1:32">
      <c r="A90" s="116"/>
      <c r="B90" s="116"/>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row>
    <row r="91" spans="1:32">
      <c r="A91" s="116"/>
      <c r="B91" s="116"/>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row>
    <row r="92" spans="1:32">
      <c r="A92" s="116"/>
      <c r="B92" s="116"/>
      <c r="C92" s="116"/>
      <c r="D92" s="116"/>
      <c r="E92" s="116"/>
      <c r="F92" s="116"/>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row>
    <row r="93" spans="1:32">
      <c r="A93" s="116"/>
      <c r="B93" s="116"/>
      <c r="C93" s="116"/>
      <c r="D93" s="116"/>
      <c r="E93" s="116"/>
      <c r="F93" s="116"/>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row>
    <row r="94" spans="1:32">
      <c r="A94" s="116"/>
      <c r="B94" s="116"/>
      <c r="C94" s="116"/>
      <c r="D94" s="116"/>
      <c r="E94" s="116"/>
      <c r="F94" s="116"/>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row>
    <row r="95" spans="1:32">
      <c r="A95" s="116"/>
      <c r="B95" s="116"/>
      <c r="C95" s="116"/>
      <c r="D95" s="116"/>
      <c r="E95" s="116"/>
      <c r="F95" s="116"/>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row>
    <row r="96" spans="1:32">
      <c r="A96" s="116"/>
      <c r="B96" s="116"/>
      <c r="C96" s="116"/>
      <c r="D96" s="116"/>
      <c r="E96" s="116"/>
      <c r="F96" s="116"/>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row>
    <row r="97" spans="1:32">
      <c r="A97" s="116"/>
      <c r="B97" s="116"/>
      <c r="C97" s="116"/>
      <c r="D97" s="116"/>
      <c r="E97" s="116"/>
      <c r="F97" s="116"/>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row>
    <row r="98" spans="1:32">
      <c r="A98" s="116"/>
      <c r="B98" s="116"/>
      <c r="C98" s="116"/>
      <c r="D98" s="116"/>
      <c r="E98" s="116"/>
      <c r="F98" s="116"/>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row>
    <row r="99" spans="1:32">
      <c r="A99" s="116"/>
      <c r="B99" s="116"/>
      <c r="C99" s="116"/>
      <c r="D99" s="116"/>
      <c r="E99" s="116"/>
      <c r="F99" s="116"/>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row>
    <row r="100" spans="1:32">
      <c r="A100" s="116"/>
      <c r="B100" s="116"/>
      <c r="C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row>
    <row r="101" spans="1:32">
      <c r="A101" s="116"/>
      <c r="B101" s="116"/>
      <c r="C101" s="116"/>
      <c r="D101" s="116"/>
      <c r="E101" s="116"/>
      <c r="F101" s="116"/>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row>
    <row r="102" spans="1:32">
      <c r="A102" s="116"/>
      <c r="B102" s="116"/>
      <c r="C102" s="116"/>
      <c r="D102" s="116"/>
      <c r="E102" s="116"/>
      <c r="F102" s="116"/>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row>
    <row r="103" spans="1:32">
      <c r="A103" s="116"/>
      <c r="B103" s="116"/>
      <c r="C103" s="116"/>
      <c r="D103" s="116"/>
      <c r="E103" s="116"/>
      <c r="F103" s="116"/>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row>
    <row r="104" spans="1:32">
      <c r="A104" s="116"/>
      <c r="B104" s="116"/>
      <c r="C104" s="116"/>
      <c r="D104" s="116"/>
      <c r="E104" s="116"/>
      <c r="F104" s="116"/>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row>
    <row r="105" spans="1:32">
      <c r="A105" s="116"/>
      <c r="B105" s="116"/>
      <c r="C105" s="116"/>
      <c r="D105" s="116"/>
      <c r="E105" s="116"/>
      <c r="F105" s="116"/>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row>
    <row r="106" spans="1:32">
      <c r="A106" s="116"/>
      <c r="B106" s="116"/>
      <c r="C106" s="116"/>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row>
    <row r="107" spans="1:32">
      <c r="A107" s="116"/>
      <c r="B107" s="116"/>
      <c r="C107" s="116"/>
      <c r="D107" s="116"/>
      <c r="E107" s="116"/>
      <c r="F107" s="116"/>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row>
    <row r="108" spans="1:32">
      <c r="A108" s="116"/>
      <c r="B108" s="116"/>
      <c r="C108" s="116"/>
      <c r="D108" s="116"/>
      <c r="E108" s="116"/>
      <c r="F108" s="116"/>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row>
    <row r="109" spans="1:32">
      <c r="A109" s="116"/>
      <c r="B109" s="116"/>
      <c r="C109" s="116"/>
      <c r="D109" s="116"/>
      <c r="E109" s="116"/>
      <c r="F109" s="116"/>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row>
    <row r="110" spans="1:32">
      <c r="A110" s="116"/>
      <c r="B110" s="116"/>
      <c r="C110" s="116"/>
      <c r="D110" s="116"/>
      <c r="E110" s="116"/>
      <c r="F110" s="116"/>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row>
    <row r="111" spans="1:32">
      <c r="A111" s="116"/>
      <c r="B111" s="116"/>
      <c r="C111" s="116"/>
      <c r="D111" s="116"/>
      <c r="E111" s="116"/>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row>
    <row r="112" spans="1:32">
      <c r="A112" s="116"/>
      <c r="B112" s="116"/>
      <c r="C112" s="116"/>
      <c r="D112" s="116"/>
      <c r="E112" s="116"/>
      <c r="F112" s="116"/>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row>
    <row r="113" spans="1:32">
      <c r="A113" s="116"/>
      <c r="B113" s="116"/>
      <c r="C113" s="116"/>
      <c r="D113" s="116"/>
      <c r="E113" s="116"/>
      <c r="F113" s="116"/>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row>
    <row r="114" spans="1:32">
      <c r="A114" s="116"/>
      <c r="B114" s="116"/>
      <c r="C114" s="116"/>
      <c r="D114" s="116"/>
      <c r="E114" s="116"/>
      <c r="F114" s="116"/>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row>
    <row r="115" spans="1:32">
      <c r="A115" s="116"/>
      <c r="B115" s="116"/>
      <c r="C115" s="116"/>
      <c r="D115" s="116"/>
      <c r="E115" s="116"/>
      <c r="F115" s="116"/>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row>
    <row r="116" spans="1:32">
      <c r="A116" s="116"/>
      <c r="B116" s="116"/>
      <c r="C116" s="116"/>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row>
    <row r="117" spans="1:32">
      <c r="A117" s="116"/>
      <c r="B117" s="116"/>
      <c r="C117" s="116"/>
      <c r="D117" s="116"/>
      <c r="E117" s="116"/>
      <c r="F117" s="116"/>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row>
    <row r="118" spans="1:32">
      <c r="A118" s="116"/>
      <c r="B118" s="116"/>
      <c r="C118" s="116"/>
      <c r="D118" s="116"/>
      <c r="E118" s="116"/>
      <c r="F118" s="116"/>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row>
    <row r="119" spans="1:32">
      <c r="A119" s="116"/>
      <c r="B119" s="116"/>
      <c r="C119" s="116"/>
      <c r="D119" s="116"/>
      <c r="E119" s="116"/>
      <c r="F119" s="116"/>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row>
    <row r="120" spans="1:32">
      <c r="A120" s="116"/>
      <c r="B120" s="116"/>
      <c r="C120" s="116"/>
      <c r="D120" s="116"/>
      <c r="E120" s="116"/>
      <c r="F120" s="116"/>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row>
    <row r="121" spans="1:32">
      <c r="A121" s="116"/>
      <c r="B121" s="116"/>
      <c r="C121" s="116"/>
      <c r="D121" s="116"/>
      <c r="E121" s="116"/>
      <c r="F121" s="116"/>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row>
    <row r="122" spans="1:32">
      <c r="A122" s="116"/>
      <c r="B122" s="116"/>
      <c r="C122" s="116"/>
      <c r="D122" s="116"/>
      <c r="E122" s="116"/>
      <c r="F122" s="116"/>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row>
    <row r="123" spans="1:32">
      <c r="A123" s="116"/>
      <c r="B123" s="116"/>
      <c r="C123" s="116"/>
      <c r="D123" s="116"/>
      <c r="E123" s="116"/>
      <c r="F123" s="116"/>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row>
    <row r="124" spans="1:32">
      <c r="A124" s="116"/>
      <c r="B124" s="116"/>
      <c r="C124" s="116"/>
      <c r="D124" s="116"/>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row>
    <row r="125" spans="1:32">
      <c r="A125" s="116"/>
      <c r="B125" s="116"/>
      <c r="C125" s="116"/>
      <c r="D125" s="116"/>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row>
    <row r="126" spans="1:32">
      <c r="A126" s="116"/>
      <c r="B126" s="116"/>
      <c r="C126" s="116"/>
      <c r="D126" s="116"/>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row>
    <row r="127" spans="1:32">
      <c r="A127" s="116"/>
      <c r="B127" s="116"/>
      <c r="C127" s="116"/>
      <c r="D127" s="116"/>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row>
    <row r="128" spans="1:32">
      <c r="A128" s="116"/>
      <c r="B128" s="116"/>
      <c r="C128" s="116"/>
      <c r="D128" s="116"/>
      <c r="E128" s="116"/>
      <c r="F128" s="116"/>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row>
    <row r="129" spans="1:32">
      <c r="A129" s="116"/>
      <c r="B129" s="116"/>
      <c r="C129" s="116"/>
      <c r="D129" s="116"/>
      <c r="E129" s="116"/>
      <c r="F129" s="116"/>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row>
    <row r="130" spans="1:32">
      <c r="A130" s="116"/>
      <c r="B130" s="116"/>
      <c r="C130" s="116"/>
      <c r="D130" s="116"/>
      <c r="E130" s="116"/>
      <c r="F130" s="116"/>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row>
    <row r="131" spans="1:32">
      <c r="A131" s="116"/>
      <c r="B131" s="116"/>
      <c r="C131" s="116"/>
      <c r="D131" s="116"/>
      <c r="E131" s="116"/>
      <c r="F131" s="116"/>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row>
    <row r="132" spans="1:32">
      <c r="A132" s="116"/>
      <c r="B132" s="116"/>
      <c r="C132" s="116"/>
      <c r="D132" s="116"/>
      <c r="E132" s="116"/>
      <c r="F132" s="116"/>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row>
    <row r="133" spans="1:32">
      <c r="A133" s="116"/>
      <c r="B133" s="116"/>
      <c r="C133" s="116"/>
      <c r="D133" s="116"/>
      <c r="E133" s="116"/>
      <c r="F133" s="116"/>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row>
    <row r="134" spans="1:32">
      <c r="A134" s="116"/>
      <c r="B134" s="116"/>
      <c r="C134" s="116"/>
      <c r="D134" s="116"/>
      <c r="E134" s="116"/>
      <c r="F134" s="116"/>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row>
    <row r="135" spans="1:32">
      <c r="A135" s="116"/>
      <c r="B135" s="116"/>
      <c r="C135" s="116"/>
      <c r="D135" s="116"/>
      <c r="E135" s="116"/>
      <c r="F135" s="116"/>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row>
    <row r="136" spans="1:32">
      <c r="A136" s="116"/>
      <c r="B136" s="116"/>
      <c r="C136" s="116"/>
      <c r="D136" s="116"/>
      <c r="E136" s="116"/>
      <c r="F136" s="116"/>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row>
    <row r="137" spans="1:32">
      <c r="A137" s="116"/>
      <c r="B137" s="116"/>
      <c r="C137" s="116"/>
      <c r="D137" s="116"/>
      <c r="E137" s="116"/>
      <c r="F137" s="116"/>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row>
    <row r="138" spans="1:32">
      <c r="A138" s="116"/>
      <c r="B138" s="116"/>
      <c r="C138" s="116"/>
      <c r="D138" s="116"/>
      <c r="E138" s="116"/>
      <c r="F138" s="116"/>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row>
    <row r="139" spans="1:32">
      <c r="A139" s="116"/>
      <c r="B139" s="116"/>
      <c r="C139" s="116"/>
      <c r="D139" s="116"/>
      <c r="E139" s="116"/>
      <c r="F139" s="116"/>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row>
    <row r="140" spans="1:32">
      <c r="A140" s="116"/>
      <c r="B140" s="116"/>
      <c r="C140" s="116"/>
      <c r="D140" s="116"/>
      <c r="E140" s="116"/>
      <c r="F140" s="116"/>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row>
    <row r="141" spans="1:32">
      <c r="A141" s="116"/>
      <c r="B141" s="116"/>
      <c r="C141" s="116"/>
      <c r="D141" s="116"/>
      <c r="E141" s="116"/>
      <c r="F141" s="116"/>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row>
    <row r="142" spans="1:32">
      <c r="A142" s="116"/>
      <c r="B142" s="116"/>
      <c r="C142" s="116"/>
      <c r="D142" s="116"/>
      <c r="E142" s="116"/>
      <c r="F142" s="116"/>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row>
    <row r="143" spans="1:32">
      <c r="A143" s="116"/>
      <c r="B143" s="116"/>
      <c r="C143" s="116"/>
      <c r="D143" s="116"/>
      <c r="E143" s="116"/>
      <c r="F143" s="116"/>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row>
    <row r="144" spans="1:32">
      <c r="A144" s="116"/>
      <c r="B144" s="116"/>
      <c r="C144" s="116"/>
      <c r="D144" s="116"/>
      <c r="E144" s="116"/>
      <c r="F144" s="116"/>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row>
    <row r="145" spans="1:32">
      <c r="A145" s="116"/>
      <c r="B145" s="116"/>
      <c r="C145" s="116"/>
      <c r="D145" s="116"/>
      <c r="E145" s="116"/>
      <c r="F145" s="116"/>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row>
    <row r="146" spans="1:32">
      <c r="A146" s="116"/>
      <c r="B146" s="116"/>
      <c r="C146" s="116"/>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row>
    <row r="147" spans="1:32">
      <c r="A147" s="116"/>
      <c r="B147" s="116"/>
      <c r="C147" s="116"/>
      <c r="D147" s="116"/>
      <c r="E147" s="116"/>
      <c r="F147" s="116"/>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row>
    <row r="148" spans="1:32">
      <c r="A148" s="116"/>
      <c r="B148" s="116"/>
      <c r="C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row>
    <row r="149" spans="1:32">
      <c r="A149" s="116"/>
      <c r="B149" s="116"/>
      <c r="C149" s="116"/>
      <c r="D149" s="116"/>
      <c r="E149" s="116"/>
      <c r="F149" s="116"/>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row>
    <row r="150" spans="1:32">
      <c r="A150" s="116"/>
      <c r="B150" s="116"/>
      <c r="C150" s="116"/>
      <c r="D150" s="116"/>
      <c r="E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row>
    <row r="151" spans="1:32">
      <c r="A151" s="116"/>
      <c r="B151" s="116"/>
      <c r="C151" s="116"/>
      <c r="D151" s="116"/>
      <c r="E151" s="116"/>
      <c r="F151" s="116"/>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row>
    <row r="152" spans="1:32">
      <c r="A152" s="116"/>
      <c r="B152" s="116"/>
      <c r="C152" s="116"/>
      <c r="D152" s="116"/>
      <c r="E152" s="116"/>
      <c r="F152" s="116"/>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row>
    <row r="153" spans="1:32">
      <c r="A153" s="116"/>
      <c r="B153" s="116"/>
      <c r="C153" s="116"/>
      <c r="D153" s="116"/>
      <c r="E153" s="116"/>
      <c r="F153" s="116"/>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row>
    <row r="154" spans="1:32">
      <c r="A154" s="116"/>
      <c r="B154" s="116"/>
      <c r="C154" s="116"/>
      <c r="D154" s="116"/>
      <c r="E154" s="116"/>
      <c r="F154" s="116"/>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row>
    <row r="155" spans="1:32">
      <c r="A155" s="116"/>
      <c r="B155" s="116"/>
      <c r="C155" s="116"/>
      <c r="D155" s="116"/>
      <c r="E155" s="116"/>
      <c r="F155" s="116"/>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row>
    <row r="156" spans="1:32">
      <c r="A156" s="116"/>
      <c r="B156" s="116"/>
      <c r="C156" s="116"/>
      <c r="D156" s="116"/>
      <c r="E156" s="116"/>
      <c r="F156" s="116"/>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row>
    <row r="157" spans="1:32">
      <c r="A157" s="116"/>
      <c r="B157" s="116"/>
      <c r="C157" s="116"/>
      <c r="D157" s="116"/>
      <c r="E157" s="116"/>
      <c r="F157" s="116"/>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row>
    <row r="158" spans="1:32">
      <c r="A158" s="116"/>
      <c r="B158" s="116"/>
      <c r="C158" s="116"/>
      <c r="D158" s="116"/>
      <c r="E158" s="116"/>
      <c r="F158" s="116"/>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row>
    <row r="159" spans="1:32">
      <c r="A159" s="116"/>
      <c r="B159" s="116"/>
      <c r="C159" s="116"/>
      <c r="D159" s="116"/>
      <c r="E159" s="116"/>
      <c r="F159" s="116"/>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row>
    <row r="160" spans="1:32">
      <c r="A160" s="116"/>
      <c r="B160" s="116"/>
      <c r="C160" s="116"/>
      <c r="D160" s="116"/>
      <c r="E160" s="116"/>
      <c r="F160" s="116"/>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row>
    <row r="161" spans="1:32">
      <c r="A161" s="116"/>
      <c r="B161" s="116"/>
      <c r="C161" s="116"/>
      <c r="D161" s="116"/>
      <c r="E161" s="116"/>
      <c r="F161" s="116"/>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row>
    <row r="162" spans="1:32">
      <c r="A162" s="116"/>
      <c r="B162" s="116"/>
      <c r="C162" s="116"/>
      <c r="D162" s="116"/>
      <c r="E162" s="116"/>
      <c r="F162" s="116"/>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row>
    <row r="163" spans="1:32">
      <c r="A163" s="116"/>
      <c r="B163" s="116"/>
      <c r="C163" s="116"/>
      <c r="D163" s="116"/>
      <c r="E163" s="116"/>
      <c r="F163" s="116"/>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row>
    <row r="164" spans="1:32">
      <c r="A164" s="116"/>
      <c r="B164" s="116"/>
      <c r="C164" s="116"/>
      <c r="D164" s="116"/>
      <c r="E164" s="116"/>
      <c r="F164" s="116"/>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row>
    <row r="165" spans="1:32">
      <c r="A165" s="116"/>
      <c r="B165" s="116"/>
      <c r="C165" s="116"/>
      <c r="D165" s="116"/>
      <c r="E165" s="116"/>
      <c r="F165" s="116"/>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row>
    <row r="166" spans="1:32">
      <c r="A166" s="116"/>
      <c r="B166" s="116"/>
      <c r="C166" s="116"/>
      <c r="D166" s="116"/>
      <c r="E166" s="116"/>
      <c r="F166" s="116"/>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row>
    <row r="167" spans="1:32">
      <c r="A167" s="116"/>
      <c r="B167" s="116"/>
      <c r="C167" s="116"/>
      <c r="D167" s="116"/>
      <c r="E167" s="116"/>
      <c r="F167" s="116"/>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row>
    <row r="168" spans="1:32">
      <c r="A168" s="116"/>
      <c r="B168" s="116"/>
      <c r="C168" s="116"/>
      <c r="D168" s="116"/>
      <c r="E168" s="116"/>
      <c r="F168" s="116"/>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row>
    <row r="169" spans="1:32">
      <c r="A169" s="116"/>
      <c r="B169" s="116"/>
      <c r="C169" s="116"/>
      <c r="D169" s="116"/>
      <c r="E169" s="116"/>
      <c r="F169" s="116"/>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row>
    <row r="170" spans="1:32">
      <c r="A170" s="116"/>
      <c r="B170" s="116"/>
      <c r="C170" s="116"/>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row>
    <row r="171" spans="1:32">
      <c r="A171" s="116"/>
      <c r="B171" s="116"/>
      <c r="C171" s="116"/>
      <c r="D171" s="116"/>
      <c r="E171" s="116"/>
      <c r="F171" s="116"/>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row>
    <row r="172" spans="1:32">
      <c r="A172" s="116"/>
      <c r="B172" s="116"/>
      <c r="C172" s="116"/>
      <c r="D172" s="116"/>
      <c r="E172" s="116"/>
      <c r="F172" s="116"/>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row>
    <row r="173" spans="1:32">
      <c r="A173" s="116"/>
      <c r="B173" s="116"/>
      <c r="C173" s="116"/>
      <c r="D173" s="116"/>
      <c r="E173" s="116"/>
      <c r="F173" s="116"/>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row>
    <row r="174" spans="1:32">
      <c r="A174" s="116"/>
      <c r="B174" s="116"/>
      <c r="C174" s="116"/>
      <c r="D174" s="116"/>
      <c r="E174" s="116"/>
      <c r="F174" s="116"/>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row>
    <row r="175" spans="1:32">
      <c r="A175" s="116"/>
      <c r="B175" s="116"/>
      <c r="C175" s="116"/>
      <c r="D175" s="116"/>
      <c r="E175" s="116"/>
      <c r="F175" s="116"/>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row>
    <row r="176" spans="1:32">
      <c r="A176" s="116"/>
      <c r="B176" s="116"/>
      <c r="C176" s="116"/>
      <c r="D176" s="116"/>
      <c r="E176" s="116"/>
      <c r="F176" s="116"/>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row>
    <row r="177" spans="1:32">
      <c r="A177" s="116"/>
      <c r="B177" s="116"/>
      <c r="C177" s="116"/>
      <c r="D177" s="116"/>
      <c r="E177" s="116"/>
      <c r="F177" s="116"/>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row>
    <row r="178" spans="1:32">
      <c r="A178" s="116"/>
      <c r="B178" s="116"/>
      <c r="C178" s="116"/>
      <c r="D178" s="116"/>
      <c r="E178" s="116"/>
      <c r="F178" s="116"/>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row>
    <row r="179" spans="1:32">
      <c r="A179" s="116"/>
      <c r="B179" s="116"/>
      <c r="C179" s="116"/>
      <c r="D179" s="116"/>
      <c r="E179" s="116"/>
      <c r="F179" s="116"/>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row>
    <row r="180" spans="1:32">
      <c r="A180" s="116"/>
      <c r="B180" s="116"/>
      <c r="C180" s="116"/>
      <c r="D180" s="116"/>
      <c r="E180" s="116"/>
      <c r="F180" s="116"/>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row>
    <row r="181" spans="1:32">
      <c r="A181" s="116"/>
      <c r="B181" s="116"/>
      <c r="C181" s="116"/>
      <c r="D181" s="116"/>
      <c r="E181" s="116"/>
      <c r="F181" s="116"/>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row>
    <row r="182" spans="1:32">
      <c r="A182" s="116"/>
      <c r="B182" s="116"/>
      <c r="C182" s="116"/>
      <c r="D182" s="116"/>
      <c r="E182" s="116"/>
      <c r="F182" s="116"/>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row>
    <row r="183" spans="1:32">
      <c r="A183" s="116"/>
      <c r="B183" s="116"/>
      <c r="C183" s="116"/>
      <c r="D183" s="116"/>
      <c r="E183" s="116"/>
      <c r="F183" s="116"/>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row>
    <row r="184" spans="1:32">
      <c r="A184" s="116"/>
      <c r="B184" s="116"/>
      <c r="C184" s="116"/>
      <c r="D184" s="116"/>
      <c r="E184" s="116"/>
      <c r="F184" s="116"/>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row>
    <row r="185" spans="1:32">
      <c r="A185" s="116"/>
      <c r="B185" s="116"/>
      <c r="C185" s="116"/>
      <c r="D185" s="116"/>
      <c r="E185" s="116"/>
      <c r="F185" s="116"/>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row>
    <row r="186" spans="1:32">
      <c r="A186" s="116"/>
      <c r="B186" s="116"/>
      <c r="C186" s="116"/>
      <c r="D186" s="116"/>
      <c r="E186" s="116"/>
      <c r="F186" s="116"/>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row>
    <row r="187" spans="1:32">
      <c r="A187" s="116"/>
      <c r="B187" s="116"/>
      <c r="C187" s="116"/>
      <c r="D187" s="116"/>
      <c r="E187" s="116"/>
      <c r="F187" s="116"/>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row>
    <row r="188" spans="1:32">
      <c r="A188" s="116"/>
      <c r="B188" s="116"/>
      <c r="C188" s="116"/>
      <c r="D188" s="116"/>
      <c r="E188" s="116"/>
      <c r="F188" s="116"/>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row>
    <row r="189" spans="1:32">
      <c r="A189" s="116"/>
      <c r="B189" s="116"/>
      <c r="C189" s="116"/>
      <c r="D189" s="116"/>
      <c r="E189" s="116"/>
      <c r="F189" s="116"/>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row>
    <row r="190" spans="1:32">
      <c r="A190" s="116"/>
      <c r="B190" s="116"/>
      <c r="C190" s="116"/>
      <c r="D190" s="116"/>
      <c r="E190" s="116"/>
      <c r="F190" s="116"/>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row>
    <row r="191" spans="1:32">
      <c r="A191" s="116"/>
      <c r="B191" s="116"/>
      <c r="C191" s="116"/>
      <c r="D191" s="116"/>
      <c r="E191" s="116"/>
      <c r="F191" s="116"/>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row>
    <row r="192" spans="1:32">
      <c r="A192" s="116"/>
      <c r="B192" s="116"/>
      <c r="C192" s="116"/>
      <c r="D192" s="116"/>
      <c r="E192" s="116"/>
      <c r="F192" s="116"/>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row>
    <row r="193" spans="1:32">
      <c r="A193" s="116"/>
      <c r="B193" s="116"/>
      <c r="C193" s="116"/>
      <c r="D193" s="116"/>
      <c r="E193" s="116"/>
      <c r="F193" s="116"/>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row>
    <row r="194" spans="1:32">
      <c r="A194" s="116"/>
      <c r="B194" s="116"/>
      <c r="C194" s="116"/>
      <c r="D194" s="116"/>
      <c r="E194" s="116"/>
      <c r="F194" s="116"/>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row>
    <row r="195" spans="1:32">
      <c r="A195" s="116"/>
      <c r="B195" s="116"/>
      <c r="C195" s="116"/>
      <c r="D195" s="116"/>
      <c r="E195" s="116"/>
      <c r="F195" s="116"/>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row>
    <row r="196" spans="1:32">
      <c r="A196" s="116"/>
      <c r="B196" s="116"/>
      <c r="C196" s="116"/>
      <c r="D196" s="116"/>
      <c r="E196" s="116"/>
      <c r="F196" s="116"/>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row>
    <row r="197" spans="1:32">
      <c r="A197" s="116"/>
      <c r="B197" s="116"/>
      <c r="C197" s="116"/>
      <c r="D197" s="116"/>
      <c r="E197" s="116"/>
      <c r="F197" s="116"/>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row>
    <row r="198" spans="1:32">
      <c r="A198" s="116"/>
      <c r="B198" s="116"/>
      <c r="C198" s="116"/>
      <c r="D198" s="116"/>
      <c r="E198" s="116"/>
      <c r="F198" s="116"/>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row>
    <row r="199" spans="1:32">
      <c r="A199" s="116"/>
      <c r="B199" s="116"/>
      <c r="C199" s="116"/>
      <c r="D199" s="116"/>
      <c r="E199" s="116"/>
      <c r="F199" s="116"/>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row>
    <row r="200" spans="1:32">
      <c r="A200" s="116"/>
      <c r="B200" s="116"/>
      <c r="C200" s="116"/>
      <c r="D200" s="116"/>
      <c r="E200" s="116"/>
      <c r="F200" s="116"/>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row>
    <row r="201" spans="1:32">
      <c r="A201" s="116"/>
      <c r="B201" s="116"/>
      <c r="C201" s="116"/>
      <c r="D201" s="116"/>
      <c r="E201" s="116"/>
      <c r="F201" s="116"/>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row>
    <row r="202" spans="1:32">
      <c r="A202" s="116"/>
      <c r="B202" s="116"/>
      <c r="C202" s="116"/>
      <c r="D202" s="116"/>
      <c r="E202" s="116"/>
      <c r="F202" s="116"/>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row>
    <row r="203" spans="1:32">
      <c r="A203" s="116"/>
      <c r="B203" s="116"/>
      <c r="C203" s="116"/>
      <c r="D203" s="116"/>
      <c r="E203" s="116"/>
      <c r="F203" s="116"/>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row>
    <row r="204" spans="1:32">
      <c r="A204" s="116"/>
      <c r="B204" s="116"/>
      <c r="C204" s="116"/>
      <c r="D204" s="116"/>
      <c r="E204" s="116"/>
      <c r="F204" s="116"/>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row>
    <row r="205" spans="1:32">
      <c r="A205" s="116"/>
      <c r="B205" s="116"/>
      <c r="C205" s="116"/>
      <c r="D205" s="116"/>
      <c r="E205" s="116"/>
      <c r="F205" s="116"/>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row>
    <row r="206" spans="1:32">
      <c r="A206" s="116"/>
      <c r="B206" s="116"/>
      <c r="C206" s="116"/>
      <c r="D206" s="116"/>
      <c r="E206" s="116"/>
      <c r="F206" s="116"/>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row>
    <row r="207" spans="1:32">
      <c r="A207" s="116"/>
      <c r="B207" s="116"/>
      <c r="C207" s="116"/>
      <c r="D207" s="116"/>
      <c r="E207" s="116"/>
      <c r="F207" s="116"/>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row>
    <row r="208" spans="1:32">
      <c r="A208" s="116"/>
      <c r="B208" s="116"/>
      <c r="C208" s="116"/>
      <c r="D208" s="116"/>
      <c r="E208" s="116"/>
      <c r="F208" s="116"/>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row>
    <row r="209" spans="1:32">
      <c r="A209" s="116"/>
      <c r="B209" s="116"/>
      <c r="C209" s="116"/>
      <c r="D209" s="116"/>
      <c r="E209" s="116"/>
      <c r="F209" s="116"/>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row>
    <row r="210" spans="1:32">
      <c r="A210" s="116"/>
      <c r="B210" s="116"/>
      <c r="C210" s="116"/>
      <c r="D210" s="116"/>
      <c r="E210" s="116"/>
      <c r="F210" s="116"/>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row>
    <row r="211" spans="1:32">
      <c r="A211" s="116"/>
      <c r="B211" s="116"/>
      <c r="C211" s="116"/>
      <c r="D211" s="116"/>
      <c r="E211" s="116"/>
      <c r="F211" s="116"/>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row>
    <row r="212" spans="1:32">
      <c r="A212" s="116"/>
      <c r="B212" s="116"/>
      <c r="C212" s="116"/>
      <c r="D212" s="116"/>
      <c r="E212" s="116"/>
      <c r="F212" s="116"/>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row>
    <row r="213" spans="1:32">
      <c r="A213" s="116"/>
      <c r="B213" s="116"/>
      <c r="C213" s="116"/>
      <c r="D213" s="116"/>
      <c r="E213" s="116"/>
      <c r="F213" s="116"/>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row>
    <row r="214" spans="1:32">
      <c r="A214" s="116"/>
      <c r="B214" s="116"/>
      <c r="C214" s="116"/>
      <c r="D214" s="116"/>
      <c r="E214" s="116"/>
      <c r="F214" s="116"/>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row>
    <row r="215" spans="1:32">
      <c r="A215" s="116"/>
      <c r="B215" s="116"/>
      <c r="C215" s="116"/>
      <c r="D215" s="116"/>
      <c r="E215" s="116"/>
      <c r="F215" s="116"/>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row>
    <row r="216" spans="1:32">
      <c r="A216" s="116"/>
      <c r="B216" s="116"/>
      <c r="C216" s="116"/>
      <c r="D216" s="116"/>
      <c r="E216" s="116"/>
      <c r="F216" s="116"/>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row>
    <row r="217" spans="1:32">
      <c r="A217" s="116"/>
      <c r="B217" s="116"/>
      <c r="C217" s="116"/>
      <c r="D217" s="116"/>
      <c r="E217" s="116"/>
      <c r="F217" s="116"/>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row>
    <row r="218" spans="1:32">
      <c r="A218" s="116"/>
      <c r="B218" s="116"/>
      <c r="C218" s="116"/>
      <c r="D218" s="116"/>
      <c r="E218" s="116"/>
      <c r="F218" s="116"/>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row>
    <row r="219" spans="1:32">
      <c r="A219" s="116"/>
      <c r="B219" s="116"/>
      <c r="C219" s="116"/>
      <c r="D219" s="116"/>
      <c r="E219" s="116"/>
      <c r="F219" s="116"/>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row>
    <row r="220" spans="1:32">
      <c r="A220" s="116"/>
      <c r="B220" s="116"/>
      <c r="C220" s="116"/>
      <c r="D220" s="116"/>
      <c r="E220" s="116"/>
      <c r="F220" s="116"/>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row>
    <row r="221" spans="1:32">
      <c r="A221" s="116"/>
      <c r="B221" s="116"/>
      <c r="C221" s="116"/>
      <c r="D221" s="116"/>
      <c r="E221" s="116"/>
      <c r="F221" s="116"/>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row>
    <row r="222" spans="1:32">
      <c r="A222" s="116"/>
      <c r="B222" s="116"/>
      <c r="C222" s="116"/>
      <c r="D222" s="116"/>
      <c r="E222" s="116"/>
      <c r="F222" s="116"/>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row>
    <row r="223" spans="1:32">
      <c r="A223" s="116"/>
      <c r="B223" s="116"/>
      <c r="C223" s="116"/>
      <c r="D223" s="116"/>
      <c r="E223" s="116"/>
      <c r="F223" s="116"/>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row>
    <row r="224" spans="1:32">
      <c r="A224" s="116"/>
      <c r="B224" s="116"/>
      <c r="C224" s="116"/>
      <c r="D224" s="116"/>
      <c r="E224" s="116"/>
      <c r="F224" s="116"/>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row>
    <row r="225" spans="1:32">
      <c r="A225" s="116"/>
      <c r="B225" s="116"/>
      <c r="C225" s="116"/>
      <c r="D225" s="116"/>
      <c r="E225" s="116"/>
      <c r="F225" s="116"/>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row>
    <row r="226" spans="1:32">
      <c r="A226" s="116"/>
      <c r="B226" s="116"/>
      <c r="C226" s="116"/>
      <c r="D226" s="116"/>
      <c r="E226" s="116"/>
      <c r="F226" s="116"/>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row>
    <row r="227" spans="1:32">
      <c r="A227" s="116"/>
      <c r="B227" s="116"/>
      <c r="C227" s="116"/>
      <c r="D227" s="116"/>
      <c r="E227" s="116"/>
      <c r="F227" s="116"/>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row>
    <row r="228" spans="1:32">
      <c r="A228" s="116"/>
      <c r="B228" s="116"/>
      <c r="C228" s="116"/>
      <c r="D228" s="116"/>
      <c r="E228" s="116"/>
      <c r="F228" s="116"/>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row>
    <row r="229" spans="1:32">
      <c r="A229" s="116"/>
      <c r="B229" s="116"/>
      <c r="C229" s="116"/>
      <c r="D229" s="116"/>
      <c r="E229" s="116"/>
      <c r="F229" s="116"/>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row>
    <row r="230" spans="1:32">
      <c r="A230" s="116"/>
      <c r="B230" s="116"/>
      <c r="C230" s="116"/>
      <c r="D230" s="116"/>
      <c r="E230" s="116"/>
      <c r="F230" s="116"/>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row>
    <row r="231" spans="1:32">
      <c r="A231" s="116"/>
      <c r="B231" s="116"/>
      <c r="C231" s="116"/>
      <c r="D231" s="116"/>
      <c r="E231" s="116"/>
      <c r="F231" s="116"/>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row>
    <row r="232" spans="1:32">
      <c r="A232" s="116"/>
      <c r="B232" s="116"/>
      <c r="C232" s="116"/>
      <c r="D232" s="116"/>
      <c r="E232" s="116"/>
      <c r="F232" s="116"/>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row>
    <row r="233" spans="1:32">
      <c r="A233" s="116"/>
      <c r="B233" s="116"/>
      <c r="C233" s="116"/>
      <c r="D233" s="116"/>
      <c r="E233" s="116"/>
      <c r="F233" s="116"/>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row>
    <row r="234" spans="1:32">
      <c r="A234" s="116"/>
      <c r="B234" s="116"/>
      <c r="C234" s="116"/>
      <c r="D234" s="116"/>
      <c r="E234" s="116"/>
      <c r="F234" s="116"/>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row>
    <row r="235" spans="1:32">
      <c r="A235" s="116"/>
      <c r="B235" s="116"/>
      <c r="C235" s="116"/>
      <c r="D235" s="116"/>
      <c r="E235" s="116"/>
      <c r="F235" s="116"/>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row>
    <row r="236" spans="1:32">
      <c r="A236" s="116"/>
      <c r="B236" s="116"/>
      <c r="C236" s="116"/>
      <c r="D236" s="116"/>
      <c r="E236" s="116"/>
      <c r="F236" s="116"/>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row>
    <row r="237" spans="1:32">
      <c r="A237" s="116"/>
      <c r="B237" s="116"/>
      <c r="C237" s="116"/>
      <c r="D237" s="116"/>
      <c r="E237" s="116"/>
      <c r="F237" s="116"/>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row>
    <row r="238" spans="1:32">
      <c r="A238" s="116"/>
      <c r="B238" s="116"/>
      <c r="C238" s="116"/>
      <c r="D238" s="116"/>
      <c r="E238" s="116"/>
      <c r="F238" s="116"/>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row>
    <row r="239" spans="1:32">
      <c r="A239" s="116"/>
      <c r="B239" s="116"/>
      <c r="C239" s="116"/>
      <c r="D239" s="116"/>
      <c r="E239" s="116"/>
      <c r="F239" s="116"/>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row>
    <row r="240" spans="1:32">
      <c r="A240" s="116"/>
      <c r="B240" s="116"/>
      <c r="C240" s="116"/>
      <c r="D240" s="116"/>
      <c r="E240" s="116"/>
      <c r="F240" s="116"/>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row>
    <row r="241" spans="1:32">
      <c r="A241" s="116"/>
      <c r="B241" s="116"/>
      <c r="C241" s="116"/>
      <c r="D241" s="116"/>
      <c r="E241" s="116"/>
      <c r="F241" s="116"/>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row>
    <row r="242" spans="1:32">
      <c r="A242" s="116"/>
      <c r="B242" s="116"/>
      <c r="C242" s="116"/>
      <c r="D242" s="116"/>
      <c r="E242" s="116"/>
      <c r="F242" s="116"/>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row>
    <row r="243" spans="1:32">
      <c r="A243" s="116"/>
      <c r="B243" s="116"/>
      <c r="C243" s="116"/>
      <c r="D243" s="116"/>
      <c r="E243" s="116"/>
      <c r="F243" s="116"/>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row>
    <row r="244" spans="1:32">
      <c r="A244" s="116"/>
      <c r="B244" s="116"/>
      <c r="C244" s="116"/>
      <c r="D244" s="116"/>
      <c r="E244" s="116"/>
      <c r="F244" s="116"/>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row>
    <row r="245" spans="1:32">
      <c r="A245" s="116"/>
      <c r="B245" s="116"/>
      <c r="C245" s="116"/>
      <c r="D245" s="116"/>
      <c r="E245" s="116"/>
      <c r="F245" s="116"/>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row>
    <row r="246" spans="1:32">
      <c r="A246" s="116"/>
      <c r="B246" s="116"/>
      <c r="C246" s="116"/>
      <c r="D246" s="116"/>
      <c r="E246" s="116"/>
      <c r="F246" s="116"/>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row>
    <row r="247" spans="1:32">
      <c r="A247" s="116"/>
      <c r="B247" s="116"/>
      <c r="C247" s="116"/>
      <c r="D247" s="116"/>
      <c r="E247" s="116"/>
      <c r="F247" s="116"/>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row>
    <row r="248" spans="1:32">
      <c r="A248" s="116"/>
      <c r="B248" s="116"/>
      <c r="C248" s="116"/>
      <c r="D248" s="116"/>
      <c r="E248" s="116"/>
      <c r="F248" s="116"/>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row>
    <row r="249" spans="1:32">
      <c r="A249" s="116"/>
      <c r="B249" s="116"/>
      <c r="C249" s="116"/>
      <c r="D249" s="116"/>
      <c r="E249" s="116"/>
      <c r="F249" s="116"/>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row>
    <row r="250" spans="1:32">
      <c r="A250" s="116"/>
      <c r="B250" s="116"/>
      <c r="C250" s="116"/>
      <c r="D250" s="116"/>
      <c r="E250" s="116"/>
      <c r="F250" s="116"/>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row>
    <row r="251" spans="1:32">
      <c r="A251" s="116"/>
      <c r="B251" s="116"/>
      <c r="C251" s="116"/>
      <c r="D251" s="116"/>
      <c r="E251" s="116"/>
      <c r="F251" s="116"/>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row>
    <row r="252" spans="1:32">
      <c r="A252" s="116"/>
      <c r="B252" s="116"/>
      <c r="C252" s="116"/>
      <c r="D252" s="116"/>
      <c r="E252" s="116"/>
      <c r="F252" s="116"/>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row>
    <row r="253" spans="1:32">
      <c r="A253" s="116"/>
      <c r="B253" s="116"/>
      <c r="C253" s="116"/>
      <c r="D253" s="116"/>
      <c r="E253" s="116"/>
      <c r="F253" s="116"/>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row>
    <row r="254" spans="1:32">
      <c r="A254" s="116"/>
      <c r="B254" s="116"/>
      <c r="C254" s="116"/>
      <c r="D254" s="116"/>
      <c r="E254" s="116"/>
      <c r="F254" s="116"/>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row>
    <row r="255" spans="1:32">
      <c r="A255" s="116"/>
      <c r="B255" s="116"/>
      <c r="C255" s="116"/>
      <c r="D255" s="116"/>
      <c r="E255" s="116"/>
      <c r="F255" s="116"/>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row>
    <row r="256" spans="1:32">
      <c r="A256" s="116"/>
      <c r="B256" s="116"/>
      <c r="C256" s="116"/>
      <c r="D256" s="116"/>
      <c r="E256" s="116"/>
      <c r="F256" s="116"/>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row>
    <row r="257" spans="1:32">
      <c r="A257" s="116"/>
      <c r="B257" s="116"/>
      <c r="C257" s="116"/>
      <c r="D257" s="116"/>
      <c r="E257" s="116"/>
      <c r="F257" s="116"/>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row>
    <row r="258" spans="1:32">
      <c r="A258" s="116"/>
      <c r="B258" s="116"/>
      <c r="C258" s="116"/>
      <c r="D258" s="116"/>
      <c r="E258" s="116"/>
      <c r="F258" s="116"/>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row>
    <row r="259" spans="1:32">
      <c r="A259" s="116"/>
      <c r="B259" s="116"/>
      <c r="C259" s="116"/>
      <c r="D259" s="116"/>
      <c r="E259" s="116"/>
      <c r="F259" s="116"/>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row>
    <row r="260" spans="1:32">
      <c r="A260" s="116"/>
      <c r="B260" s="116"/>
      <c r="C260" s="116"/>
      <c r="D260" s="116"/>
      <c r="E260" s="116"/>
      <c r="F260" s="116"/>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row>
    <row r="261" spans="1:32">
      <c r="A261" s="116"/>
      <c r="B261" s="116"/>
      <c r="C261" s="116"/>
      <c r="D261" s="116"/>
      <c r="E261" s="116"/>
      <c r="F261" s="116"/>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row>
    <row r="262" spans="1:32">
      <c r="A262" s="116"/>
      <c r="B262" s="116"/>
      <c r="C262" s="116"/>
      <c r="D262" s="116"/>
      <c r="E262" s="116"/>
      <c r="F262" s="116"/>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row>
    <row r="263" spans="1:32">
      <c r="A263" s="116"/>
      <c r="B263" s="116"/>
      <c r="C263" s="116"/>
      <c r="D263" s="116"/>
      <c r="E263" s="116"/>
      <c r="F263" s="116"/>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row>
    <row r="264" spans="1:32">
      <c r="A264" s="116"/>
      <c r="B264" s="116"/>
      <c r="C264" s="116"/>
      <c r="D264" s="116"/>
      <c r="E264" s="116"/>
      <c r="F264" s="116"/>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row>
    <row r="265" spans="1:32">
      <c r="A265" s="116"/>
      <c r="B265" s="116"/>
      <c r="C265" s="116"/>
      <c r="D265" s="116"/>
      <c r="E265" s="116"/>
      <c r="F265" s="116"/>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row>
    <row r="266" spans="1:32">
      <c r="A266" s="116"/>
      <c r="B266" s="116"/>
      <c r="C266" s="116"/>
      <c r="D266" s="116"/>
      <c r="E266" s="116"/>
      <c r="F266" s="116"/>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row>
    <row r="267" spans="1:32">
      <c r="A267" s="116"/>
      <c r="B267" s="116"/>
      <c r="C267" s="116"/>
      <c r="D267" s="116"/>
      <c r="E267" s="116"/>
      <c r="F267" s="116"/>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row>
    <row r="268" spans="1:32">
      <c r="A268" s="116"/>
      <c r="B268" s="116"/>
      <c r="C268" s="116"/>
      <c r="D268" s="116"/>
      <c r="E268" s="116"/>
      <c r="F268" s="116"/>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row>
    <row r="269" spans="1:32">
      <c r="A269" s="116"/>
      <c r="B269" s="116"/>
      <c r="C269" s="116"/>
      <c r="D269" s="116"/>
      <c r="E269" s="116"/>
      <c r="F269" s="116"/>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row>
    <row r="270" spans="1:32">
      <c r="A270" s="116"/>
      <c r="B270" s="116"/>
      <c r="C270" s="116"/>
      <c r="D270" s="116"/>
      <c r="E270" s="116"/>
      <c r="F270" s="116"/>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row>
    <row r="271" spans="1:32">
      <c r="A271" s="116"/>
      <c r="B271" s="116"/>
      <c r="C271" s="116"/>
      <c r="D271" s="116"/>
      <c r="E271" s="116"/>
      <c r="F271" s="116"/>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row>
    <row r="272" spans="1:32">
      <c r="A272" s="116"/>
      <c r="B272" s="116"/>
      <c r="C272" s="116"/>
      <c r="D272" s="116"/>
      <c r="E272" s="116"/>
      <c r="F272" s="116"/>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row>
    <row r="273" spans="1:32">
      <c r="A273" s="116"/>
      <c r="B273" s="116"/>
      <c r="C273" s="116"/>
      <c r="D273" s="116"/>
      <c r="E273" s="116"/>
      <c r="F273" s="116"/>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row>
    <row r="274" spans="1:32">
      <c r="A274" s="116"/>
      <c r="B274" s="116"/>
      <c r="C274" s="116"/>
      <c r="D274" s="116"/>
      <c r="E274" s="116"/>
      <c r="F274" s="116"/>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row>
    <row r="275" spans="1:32">
      <c r="A275" s="116"/>
      <c r="B275" s="116"/>
      <c r="C275" s="116"/>
      <c r="D275" s="116"/>
      <c r="E275" s="116"/>
      <c r="F275" s="116"/>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row>
    <row r="276" spans="1:32">
      <c r="A276" s="116"/>
      <c r="B276" s="116"/>
      <c r="C276" s="116"/>
      <c r="D276" s="116"/>
      <c r="E276" s="116"/>
      <c r="F276" s="116"/>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row>
    <row r="277" spans="1:32">
      <c r="A277" s="116"/>
      <c r="B277" s="116"/>
      <c r="C277" s="116"/>
      <c r="D277" s="116"/>
      <c r="E277" s="116"/>
      <c r="F277" s="116"/>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row>
    <row r="278" spans="1:32">
      <c r="A278" s="116"/>
      <c r="B278" s="116"/>
      <c r="C278" s="116"/>
      <c r="D278" s="116"/>
      <c r="E278" s="116"/>
      <c r="F278" s="116"/>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row>
    <row r="279" spans="1:32">
      <c r="A279" s="116"/>
      <c r="B279" s="116"/>
      <c r="C279" s="116"/>
      <c r="D279" s="116"/>
      <c r="E279" s="116"/>
      <c r="F279" s="116"/>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row>
    <row r="280" spans="1:32">
      <c r="A280" s="116"/>
      <c r="B280" s="116"/>
      <c r="C280" s="116"/>
      <c r="D280" s="116"/>
      <c r="E280" s="116"/>
      <c r="F280" s="116"/>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row>
    <row r="281" spans="1:32">
      <c r="A281" s="116"/>
      <c r="B281" s="116"/>
      <c r="C281" s="116"/>
      <c r="D281" s="116"/>
      <c r="E281" s="116"/>
      <c r="F281" s="116"/>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row>
    <row r="282" spans="1:32">
      <c r="A282" s="116"/>
      <c r="B282" s="116"/>
      <c r="C282" s="116"/>
      <c r="D282" s="116"/>
      <c r="E282" s="116"/>
      <c r="F282" s="116"/>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row>
    <row r="283" spans="1:32">
      <c r="A283" s="116"/>
      <c r="B283" s="116"/>
      <c r="C283" s="116"/>
      <c r="D283" s="116"/>
      <c r="E283" s="116"/>
      <c r="F283" s="116"/>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row>
    <row r="284" spans="1:32">
      <c r="A284" s="116"/>
      <c r="B284" s="116"/>
      <c r="C284" s="116"/>
      <c r="D284" s="116"/>
      <c r="E284" s="116"/>
      <c r="F284" s="116"/>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row>
    <row r="285" spans="1:32">
      <c r="A285" s="116"/>
      <c r="B285" s="116"/>
      <c r="C285" s="116"/>
      <c r="D285" s="116"/>
      <c r="E285" s="116"/>
      <c r="F285" s="116"/>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row>
    <row r="286" spans="1:32">
      <c r="A286" s="116"/>
      <c r="B286" s="116"/>
      <c r="C286" s="116"/>
      <c r="D286" s="116"/>
      <c r="E286" s="116"/>
      <c r="F286" s="116"/>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row>
    <row r="287" spans="1:32">
      <c r="A287" s="116"/>
      <c r="B287" s="116"/>
      <c r="C287" s="116"/>
      <c r="D287" s="116"/>
      <c r="E287" s="116"/>
      <c r="F287" s="116"/>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row>
    <row r="288" spans="1:32">
      <c r="A288" s="116"/>
      <c r="B288" s="116"/>
      <c r="C288" s="116"/>
      <c r="D288" s="116"/>
      <c r="E288" s="116"/>
      <c r="F288" s="116"/>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row>
    <row r="289" spans="1:32">
      <c r="A289" s="116"/>
      <c r="B289" s="116"/>
      <c r="C289" s="116"/>
      <c r="D289" s="116"/>
      <c r="E289" s="116"/>
      <c r="F289" s="116"/>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row>
    <row r="290" spans="1:32">
      <c r="A290" s="116"/>
      <c r="B290" s="116"/>
      <c r="C290" s="116"/>
      <c r="D290" s="116"/>
      <c r="E290" s="116"/>
      <c r="F290" s="116"/>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row>
    <row r="291" spans="1:32">
      <c r="A291" s="116"/>
      <c r="B291" s="116"/>
      <c r="C291" s="116"/>
      <c r="D291" s="116"/>
      <c r="E291" s="116"/>
      <c r="F291" s="116"/>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row>
    <row r="292" spans="1:32">
      <c r="A292" s="116"/>
      <c r="B292" s="116"/>
      <c r="C292" s="116"/>
      <c r="D292" s="116"/>
      <c r="E292" s="116"/>
      <c r="F292" s="116"/>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row>
    <row r="293" spans="1:32">
      <c r="A293" s="116"/>
      <c r="B293" s="116"/>
      <c r="C293" s="116"/>
      <c r="D293" s="116"/>
      <c r="E293" s="116"/>
      <c r="F293" s="116"/>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row>
    <row r="294" spans="1:32">
      <c r="A294" s="116"/>
      <c r="B294" s="116"/>
      <c r="C294" s="116"/>
      <c r="D294" s="116"/>
      <c r="E294" s="116"/>
      <c r="F294" s="116"/>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row>
    <row r="295" spans="1:32">
      <c r="A295" s="116"/>
      <c r="B295" s="116"/>
      <c r="C295" s="116"/>
      <c r="D295" s="116"/>
      <c r="E295" s="116"/>
      <c r="F295" s="116"/>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row>
    <row r="296" spans="1:32">
      <c r="A296" s="116"/>
      <c r="B296" s="116"/>
      <c r="C296" s="116"/>
      <c r="D296" s="116"/>
      <c r="E296" s="116"/>
      <c r="F296" s="116"/>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row>
    <row r="297" spans="1:32">
      <c r="A297" s="116"/>
      <c r="B297" s="116"/>
      <c r="C297" s="116"/>
      <c r="D297" s="116"/>
      <c r="E297" s="116"/>
      <c r="F297" s="116"/>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row>
    <row r="298" spans="1:32">
      <c r="A298" s="116"/>
      <c r="B298" s="116"/>
      <c r="C298" s="116"/>
      <c r="D298" s="116"/>
      <c r="E298" s="116"/>
      <c r="F298" s="116"/>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row>
    <row r="299" spans="1:32">
      <c r="A299" s="116"/>
      <c r="B299" s="116"/>
      <c r="C299" s="116"/>
      <c r="D299" s="116"/>
      <c r="E299" s="116"/>
      <c r="F299" s="116"/>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row>
    <row r="300" spans="1:32">
      <c r="A300" s="116"/>
      <c r="B300" s="116"/>
      <c r="C300" s="116"/>
      <c r="D300" s="116"/>
      <c r="E300" s="116"/>
      <c r="F300" s="116"/>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row>
    <row r="301" spans="1:32">
      <c r="A301" s="116"/>
      <c r="B301" s="116"/>
      <c r="C301" s="116"/>
      <c r="D301" s="116"/>
      <c r="E301" s="116"/>
      <c r="F301" s="116"/>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row>
    <row r="302" spans="1:32">
      <c r="A302" s="116"/>
      <c r="B302" s="116"/>
      <c r="C302" s="116"/>
      <c r="D302" s="116"/>
      <c r="E302" s="116"/>
      <c r="F302" s="116"/>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row>
    <row r="303" spans="1:32">
      <c r="A303" s="116"/>
      <c r="B303" s="116"/>
      <c r="C303" s="116"/>
      <c r="D303" s="116"/>
      <c r="E303" s="116"/>
      <c r="F303" s="116"/>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row>
    <row r="304" spans="1:32">
      <c r="A304" s="116"/>
      <c r="B304" s="116"/>
      <c r="C304" s="116"/>
      <c r="D304" s="116"/>
      <c r="E304" s="116"/>
      <c r="F304" s="116"/>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row>
    <row r="305" spans="1:32">
      <c r="A305" s="116"/>
      <c r="B305" s="116"/>
      <c r="C305" s="116"/>
      <c r="D305" s="116"/>
      <c r="E305" s="116"/>
      <c r="F305" s="116"/>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row>
    <row r="306" spans="1:32">
      <c r="A306" s="116"/>
      <c r="B306" s="116"/>
      <c r="C306" s="116"/>
      <c r="D306" s="116"/>
      <c r="E306" s="116"/>
      <c r="F306" s="116"/>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row>
    <row r="307" spans="1:32">
      <c r="A307" s="116"/>
      <c r="B307" s="116"/>
      <c r="C307" s="116"/>
      <c r="D307" s="116"/>
      <c r="E307" s="116"/>
      <c r="F307" s="116"/>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row>
    <row r="308" spans="1:32">
      <c r="A308" s="116"/>
      <c r="B308" s="116"/>
      <c r="C308" s="116"/>
      <c r="D308" s="116"/>
      <c r="E308" s="116"/>
      <c r="F308" s="116"/>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row>
    <row r="309" spans="1:32">
      <c r="A309" s="116"/>
      <c r="B309" s="116"/>
      <c r="C309" s="116"/>
      <c r="D309" s="116"/>
      <c r="E309" s="116"/>
      <c r="F309" s="116"/>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row>
    <row r="310" spans="1:32">
      <c r="A310" s="116"/>
      <c r="B310" s="116"/>
      <c r="C310" s="116"/>
      <c r="D310" s="116"/>
      <c r="E310" s="116"/>
      <c r="F310" s="116"/>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row>
    <row r="311" spans="1:32">
      <c r="A311" s="116"/>
      <c r="B311" s="116"/>
      <c r="C311" s="116"/>
      <c r="D311" s="116"/>
      <c r="E311" s="116"/>
      <c r="F311" s="116"/>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row>
    <row r="312" spans="1:32">
      <c r="A312" s="116"/>
      <c r="B312" s="116"/>
      <c r="C312" s="116"/>
      <c r="D312" s="116"/>
      <c r="E312" s="116"/>
      <c r="F312" s="116"/>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row>
    <row r="313" spans="1:32">
      <c r="A313" s="116"/>
      <c r="B313" s="116"/>
      <c r="C313" s="116"/>
      <c r="D313" s="116"/>
      <c r="E313" s="116"/>
      <c r="F313" s="116"/>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row>
    <row r="314" spans="1:32">
      <c r="A314" s="116"/>
      <c r="B314" s="116"/>
      <c r="C314" s="116"/>
      <c r="D314" s="116"/>
      <c r="E314" s="116"/>
      <c r="F314" s="116"/>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row>
    <row r="315" spans="1:32">
      <c r="A315" s="116"/>
      <c r="B315" s="116"/>
      <c r="C315" s="116"/>
      <c r="D315" s="116"/>
      <c r="E315" s="116"/>
      <c r="F315" s="116"/>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row>
    <row r="316" spans="1:32">
      <c r="A316" s="116"/>
      <c r="B316" s="116"/>
      <c r="C316" s="116"/>
      <c r="D316" s="116"/>
      <c r="E316" s="116"/>
      <c r="F316" s="116"/>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row>
    <row r="317" spans="1:32">
      <c r="A317" s="116"/>
      <c r="B317" s="116"/>
      <c r="C317" s="116"/>
      <c r="D317" s="116"/>
      <c r="E317" s="116"/>
      <c r="F317" s="116"/>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row>
    <row r="318" spans="1:32">
      <c r="A318" s="116"/>
      <c r="B318" s="116"/>
      <c r="C318" s="116"/>
      <c r="D318" s="116"/>
      <c r="E318" s="116"/>
      <c r="F318" s="116"/>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row>
    <row r="319" spans="1:32">
      <c r="A319" s="116"/>
      <c r="B319" s="116"/>
      <c r="C319" s="116"/>
      <c r="D319" s="116"/>
      <c r="E319" s="116"/>
      <c r="F319" s="116"/>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row>
    <row r="320" spans="1:32">
      <c r="A320" s="116"/>
      <c r="B320" s="116"/>
      <c r="C320" s="116"/>
      <c r="D320" s="116"/>
      <c r="E320" s="116"/>
      <c r="F320" s="116"/>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row>
    <row r="321" spans="1:32">
      <c r="A321" s="116"/>
      <c r="B321" s="116"/>
      <c r="C321" s="116"/>
      <c r="D321" s="116"/>
      <c r="E321" s="116"/>
      <c r="F321" s="116"/>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row>
    <row r="322" spans="1:32">
      <c r="A322" s="116"/>
      <c r="B322" s="116"/>
      <c r="C322" s="116"/>
      <c r="D322" s="116"/>
      <c r="E322" s="116"/>
      <c r="F322" s="116"/>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row>
    <row r="323" spans="1:32">
      <c r="A323" s="116"/>
      <c r="B323" s="116"/>
      <c r="C323" s="116"/>
      <c r="D323" s="116"/>
      <c r="E323" s="116"/>
      <c r="F323" s="116"/>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row>
    <row r="324" spans="1:32">
      <c r="A324" s="116"/>
      <c r="B324" s="116"/>
      <c r="C324" s="116"/>
      <c r="D324" s="116"/>
      <c r="E324" s="116"/>
      <c r="F324" s="116"/>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row>
    <row r="325" spans="1:32">
      <c r="A325" s="116"/>
      <c r="B325" s="116"/>
      <c r="C325" s="116"/>
      <c r="D325" s="116"/>
      <c r="E325" s="116"/>
      <c r="F325" s="116"/>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row>
    <row r="326" spans="1:32">
      <c r="A326" s="116"/>
      <c r="B326" s="116"/>
      <c r="C326" s="116"/>
      <c r="D326" s="116"/>
      <c r="E326" s="116"/>
      <c r="F326" s="116"/>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row>
    <row r="327" spans="1:32">
      <c r="A327" s="116"/>
      <c r="B327" s="116"/>
      <c r="C327" s="116"/>
      <c r="D327" s="116"/>
      <c r="E327" s="116"/>
      <c r="F327" s="116"/>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row>
    <row r="328" spans="1:32">
      <c r="A328" s="116"/>
      <c r="B328" s="116"/>
      <c r="C328" s="116"/>
      <c r="D328" s="116"/>
      <c r="E328" s="116"/>
      <c r="F328" s="116"/>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row>
    <row r="329" spans="1:32">
      <c r="A329" s="116"/>
      <c r="B329" s="116"/>
      <c r="C329" s="116"/>
      <c r="D329" s="116"/>
      <c r="E329" s="116"/>
      <c r="F329" s="116"/>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row>
    <row r="330" spans="1:32">
      <c r="A330" s="116"/>
      <c r="B330" s="116"/>
      <c r="C330" s="116"/>
      <c r="D330" s="116"/>
      <c r="E330" s="116"/>
      <c r="F330" s="116"/>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row>
    <row r="331" spans="1:32">
      <c r="A331" s="116"/>
      <c r="B331" s="116"/>
      <c r="C331" s="116"/>
      <c r="D331" s="116"/>
      <c r="E331" s="116"/>
      <c r="F331" s="116"/>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row>
    <row r="332" spans="1:32">
      <c r="A332" s="116"/>
      <c r="B332" s="116"/>
      <c r="C332" s="116"/>
      <c r="D332" s="116"/>
      <c r="E332" s="116"/>
      <c r="F332" s="116"/>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row>
    <row r="333" spans="1:32">
      <c r="A333" s="116"/>
      <c r="B333" s="116"/>
      <c r="C333" s="116"/>
      <c r="D333" s="116"/>
      <c r="E333" s="116"/>
      <c r="F333" s="116"/>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row>
    <row r="334" spans="1:32">
      <c r="A334" s="116"/>
      <c r="B334" s="116"/>
      <c r="C334" s="116"/>
      <c r="D334" s="116"/>
      <c r="E334" s="116"/>
      <c r="F334" s="116"/>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row>
    <row r="335" spans="1:32">
      <c r="A335" s="116"/>
      <c r="B335" s="116"/>
      <c r="C335" s="116"/>
      <c r="D335" s="116"/>
      <c r="E335" s="116"/>
      <c r="F335" s="116"/>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row>
    <row r="336" spans="1:32">
      <c r="A336" s="116"/>
      <c r="B336" s="116"/>
      <c r="C336" s="116"/>
      <c r="D336" s="116"/>
      <c r="E336" s="116"/>
      <c r="F336" s="116"/>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row>
    <row r="337" spans="1:32">
      <c r="A337" s="116"/>
      <c r="B337" s="116"/>
      <c r="C337" s="116"/>
      <c r="D337" s="116"/>
      <c r="E337" s="116"/>
      <c r="F337" s="116"/>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row>
    <row r="338" spans="1:32">
      <c r="A338" s="116"/>
      <c r="B338" s="116"/>
      <c r="C338" s="116"/>
      <c r="D338" s="116"/>
      <c r="E338" s="116"/>
      <c r="F338" s="116"/>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row>
    <row r="339" spans="1:32">
      <c r="A339" s="116"/>
      <c r="B339" s="116"/>
      <c r="C339" s="116"/>
      <c r="D339" s="116"/>
      <c r="E339" s="116"/>
      <c r="F339" s="116"/>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row>
    <row r="340" spans="1:32">
      <c r="A340" s="116"/>
      <c r="B340" s="116"/>
      <c r="C340" s="116"/>
      <c r="D340" s="116"/>
      <c r="E340" s="116"/>
      <c r="F340" s="116"/>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row>
    <row r="341" spans="1:32">
      <c r="A341" s="116"/>
      <c r="B341" s="116"/>
      <c r="C341" s="116"/>
      <c r="D341" s="116"/>
      <c r="E341" s="116"/>
      <c r="F341" s="116"/>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row>
    <row r="342" spans="1:32">
      <c r="A342" s="116"/>
      <c r="B342" s="116"/>
      <c r="C342" s="116"/>
      <c r="D342" s="116"/>
      <c r="E342" s="116"/>
      <c r="F342" s="116"/>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row>
    <row r="343" spans="1:32">
      <c r="A343" s="116"/>
      <c r="B343" s="116"/>
      <c r="C343" s="116"/>
      <c r="D343" s="116"/>
      <c r="E343" s="116"/>
      <c r="F343" s="116"/>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row>
    <row r="344" spans="1:32">
      <c r="A344" s="116"/>
      <c r="B344" s="116"/>
      <c r="C344" s="116"/>
      <c r="D344" s="116"/>
      <c r="E344" s="116"/>
      <c r="F344" s="116"/>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row>
    <row r="345" spans="1:32">
      <c r="A345" s="116"/>
      <c r="B345" s="116"/>
      <c r="C345" s="116"/>
      <c r="D345" s="116"/>
      <c r="E345" s="116"/>
      <c r="F345" s="116"/>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row>
    <row r="346" spans="1:32">
      <c r="A346" s="116"/>
      <c r="B346" s="116"/>
      <c r="C346" s="116"/>
      <c r="D346" s="116"/>
      <c r="E346" s="116"/>
      <c r="F346" s="116"/>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row>
    <row r="347" spans="1:32">
      <c r="A347" s="116"/>
      <c r="B347" s="116"/>
      <c r="C347" s="116"/>
      <c r="D347" s="116"/>
      <c r="E347" s="116"/>
      <c r="F347" s="116"/>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row>
    <row r="348" spans="1:32">
      <c r="A348" s="116"/>
      <c r="B348" s="116"/>
      <c r="C348" s="116"/>
      <c r="D348" s="116"/>
      <c r="E348" s="116"/>
      <c r="F348" s="116"/>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row>
    <row r="349" spans="1:32">
      <c r="A349" s="116"/>
      <c r="B349" s="116"/>
      <c r="C349" s="116"/>
      <c r="D349" s="116"/>
      <c r="E349" s="116"/>
      <c r="F349" s="116"/>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row>
    <row r="350" spans="1:32">
      <c r="A350" s="116"/>
      <c r="B350" s="116"/>
      <c r="C350" s="116"/>
      <c r="D350" s="116"/>
      <c r="E350" s="116"/>
      <c r="F350" s="116"/>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row>
    <row r="351" spans="1:32">
      <c r="A351" s="116"/>
      <c r="B351" s="116"/>
      <c r="C351" s="116"/>
      <c r="D351" s="116"/>
      <c r="E351" s="116"/>
      <c r="F351" s="116"/>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row>
    <row r="352" spans="1:32">
      <c r="A352" s="116"/>
      <c r="B352" s="116"/>
      <c r="C352" s="116"/>
      <c r="D352" s="116"/>
      <c r="E352" s="116"/>
      <c r="F352" s="116"/>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row>
    <row r="353" spans="1:32">
      <c r="A353" s="116"/>
      <c r="B353" s="116"/>
      <c r="C353" s="116"/>
      <c r="D353" s="116"/>
      <c r="E353" s="116"/>
      <c r="F353" s="116"/>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row>
    <row r="354" spans="1:32">
      <c r="A354" s="116"/>
      <c r="B354" s="116"/>
      <c r="C354" s="116"/>
      <c r="D354" s="116"/>
      <c r="E354" s="116"/>
      <c r="F354" s="116"/>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row>
    <row r="355" spans="1:32">
      <c r="A355" s="116"/>
      <c r="B355" s="116"/>
      <c r="C355" s="116"/>
      <c r="D355" s="116"/>
      <c r="E355" s="116"/>
      <c r="F355" s="116"/>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row>
    <row r="356" spans="1:32">
      <c r="A356" s="116"/>
      <c r="B356" s="116"/>
      <c r="C356" s="116"/>
      <c r="D356" s="116"/>
      <c r="E356" s="116"/>
      <c r="F356" s="116"/>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row>
    <row r="357" spans="1:32">
      <c r="A357" s="116"/>
      <c r="B357" s="116"/>
      <c r="C357" s="116"/>
      <c r="D357" s="116"/>
      <c r="E357" s="116"/>
      <c r="F357" s="116"/>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row>
    <row r="358" spans="1:32">
      <c r="A358" s="116"/>
      <c r="B358" s="116"/>
      <c r="C358" s="116"/>
      <c r="D358" s="116"/>
      <c r="E358" s="116"/>
      <c r="F358" s="116"/>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row>
    <row r="359" spans="1:32">
      <c r="A359" s="116"/>
      <c r="B359" s="116"/>
      <c r="C359" s="116"/>
      <c r="D359" s="116"/>
      <c r="E359" s="116"/>
      <c r="F359" s="116"/>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row>
    <row r="360" spans="1:32">
      <c r="A360" s="116"/>
      <c r="B360" s="116"/>
      <c r="C360" s="116"/>
      <c r="D360" s="116"/>
      <c r="E360" s="116"/>
      <c r="F360" s="116"/>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row>
    <row r="361" spans="1:32">
      <c r="A361" s="116"/>
      <c r="B361" s="116"/>
      <c r="C361" s="116"/>
      <c r="D361" s="116"/>
      <c r="E361" s="116"/>
      <c r="F361" s="116"/>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row>
    <row r="362" spans="1:32">
      <c r="A362" s="116"/>
      <c r="B362" s="116"/>
      <c r="C362" s="116"/>
      <c r="D362" s="116"/>
      <c r="E362" s="116"/>
      <c r="F362" s="116"/>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row>
    <row r="363" spans="1:32">
      <c r="A363" s="116"/>
      <c r="B363" s="116"/>
      <c r="C363" s="116"/>
      <c r="D363" s="116"/>
      <c r="E363" s="116"/>
      <c r="F363" s="116"/>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row>
    <row r="364" spans="1:32">
      <c r="A364" s="116"/>
      <c r="B364" s="116"/>
      <c r="C364" s="116"/>
      <c r="D364" s="116"/>
      <c r="E364" s="116"/>
      <c r="F364" s="116"/>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row>
    <row r="365" spans="1:32">
      <c r="A365" s="116"/>
      <c r="B365" s="116"/>
      <c r="C365" s="116"/>
      <c r="D365" s="116"/>
      <c r="E365" s="116"/>
      <c r="F365" s="116"/>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row>
    <row r="366" spans="1:32">
      <c r="A366" s="116"/>
      <c r="B366" s="116"/>
      <c r="C366" s="116"/>
      <c r="D366" s="116"/>
      <c r="E366" s="116"/>
      <c r="F366" s="116"/>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row>
    <row r="367" spans="1:32">
      <c r="A367" s="116"/>
      <c r="B367" s="116"/>
      <c r="C367" s="116"/>
      <c r="D367" s="116"/>
      <c r="E367" s="116"/>
      <c r="F367" s="116"/>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row>
    <row r="368" spans="1:32">
      <c r="A368" s="116"/>
      <c r="B368" s="116"/>
      <c r="C368" s="116"/>
      <c r="D368" s="116"/>
      <c r="E368" s="116"/>
      <c r="F368" s="116"/>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row>
    <row r="369" spans="1:32">
      <c r="A369" s="116"/>
      <c r="B369" s="116"/>
      <c r="C369" s="116"/>
      <c r="D369" s="116"/>
      <c r="E369" s="116"/>
      <c r="F369" s="116"/>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row>
    <row r="370" spans="1:32">
      <c r="A370" s="116"/>
      <c r="B370" s="116"/>
      <c r="C370" s="116"/>
      <c r="D370" s="116"/>
      <c r="E370" s="116"/>
      <c r="F370" s="116"/>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row>
    <row r="371" spans="1:32">
      <c r="A371" s="116"/>
      <c r="B371" s="116"/>
      <c r="C371" s="116"/>
      <c r="D371" s="116"/>
      <c r="E371" s="116"/>
      <c r="F371" s="116"/>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row>
    <row r="372" spans="1:32">
      <c r="A372" s="116"/>
      <c r="B372" s="116"/>
      <c r="C372" s="116"/>
      <c r="D372" s="116"/>
      <c r="E372" s="116"/>
      <c r="F372" s="116"/>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row>
    <row r="373" spans="1:32">
      <c r="A373" s="116"/>
      <c r="B373" s="116"/>
      <c r="C373" s="116"/>
      <c r="D373" s="116"/>
      <c r="E373" s="116"/>
      <c r="F373" s="116"/>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row>
    <row r="374" spans="1:32">
      <c r="A374" s="116"/>
      <c r="B374" s="116"/>
      <c r="C374" s="116"/>
      <c r="D374" s="116"/>
      <c r="E374" s="116"/>
      <c r="F374" s="116"/>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row>
    <row r="375" spans="1:32">
      <c r="A375" s="116"/>
      <c r="B375" s="116"/>
      <c r="C375" s="116"/>
      <c r="D375" s="116"/>
      <c r="E375" s="116"/>
      <c r="F375" s="116"/>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row>
    <row r="376" spans="1:32">
      <c r="A376" s="116"/>
      <c r="B376" s="116"/>
      <c r="C376" s="116"/>
      <c r="D376" s="116"/>
      <c r="E376" s="116"/>
      <c r="F376" s="116"/>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row>
    <row r="377" spans="1:32">
      <c r="A377" s="116"/>
      <c r="B377" s="116"/>
      <c r="C377" s="116"/>
      <c r="D377" s="116"/>
      <c r="E377" s="116"/>
      <c r="F377" s="116"/>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row>
    <row r="378" spans="1:32">
      <c r="A378" s="116"/>
      <c r="B378" s="116"/>
      <c r="C378" s="116"/>
      <c r="D378" s="116"/>
      <c r="E378" s="116"/>
      <c r="F378" s="116"/>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row>
    <row r="379" spans="1:32">
      <c r="A379" s="116"/>
      <c r="B379" s="116"/>
      <c r="C379" s="116"/>
      <c r="D379" s="116"/>
      <c r="E379" s="116"/>
      <c r="F379" s="116"/>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row>
    <row r="380" spans="1:32">
      <c r="A380" s="116"/>
      <c r="B380" s="116"/>
      <c r="C380" s="116"/>
      <c r="D380" s="116"/>
      <c r="E380" s="116"/>
      <c r="F380" s="116"/>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row>
    <row r="381" spans="1:32">
      <c r="A381" s="116"/>
      <c r="B381" s="116"/>
      <c r="C381" s="116"/>
      <c r="D381" s="116"/>
      <c r="E381" s="116"/>
      <c r="F381" s="116"/>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row>
    <row r="382" spans="1:32">
      <c r="A382" s="116"/>
      <c r="B382" s="116"/>
      <c r="C382" s="116"/>
      <c r="D382" s="116"/>
      <c r="E382" s="116"/>
      <c r="F382" s="116"/>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row>
    <row r="383" spans="1:32">
      <c r="A383" s="116"/>
      <c r="B383" s="116"/>
      <c r="C383" s="116"/>
      <c r="D383" s="116"/>
      <c r="E383" s="116"/>
      <c r="F383" s="116"/>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row>
    <row r="384" spans="1:32">
      <c r="A384" s="116"/>
      <c r="B384" s="116"/>
      <c r="C384" s="116"/>
      <c r="D384" s="116"/>
      <c r="E384" s="116"/>
      <c r="F384" s="116"/>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row>
    <row r="385" spans="1:32">
      <c r="A385" s="116"/>
      <c r="B385" s="116"/>
      <c r="C385" s="116"/>
      <c r="D385" s="116"/>
      <c r="E385" s="116"/>
      <c r="F385" s="116"/>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row>
    <row r="386" spans="1:32">
      <c r="A386" s="116"/>
      <c r="B386" s="116"/>
      <c r="C386" s="116"/>
      <c r="D386" s="116"/>
      <c r="E386" s="116"/>
      <c r="F386" s="116"/>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row>
    <row r="387" spans="1:32">
      <c r="A387" s="116"/>
      <c r="B387" s="116"/>
      <c r="C387" s="116"/>
      <c r="D387" s="116"/>
      <c r="E387" s="116"/>
      <c r="F387" s="116"/>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row>
    <row r="388" spans="1:32">
      <c r="A388" s="116"/>
      <c r="B388" s="116"/>
      <c r="C388" s="116"/>
      <c r="D388" s="116"/>
      <c r="E388" s="116"/>
      <c r="F388" s="116"/>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row>
    <row r="389" spans="1:32">
      <c r="A389" s="116"/>
      <c r="B389" s="116"/>
      <c r="C389" s="116"/>
      <c r="D389" s="116"/>
      <c r="E389" s="116"/>
      <c r="F389" s="116"/>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row>
    <row r="390" spans="1:32">
      <c r="A390" s="116"/>
      <c r="B390" s="116"/>
      <c r="C390" s="116"/>
      <c r="D390" s="116"/>
      <c r="E390" s="116"/>
      <c r="F390" s="116"/>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row>
    <row r="391" spans="1:32">
      <c r="A391" s="116"/>
      <c r="B391" s="116"/>
      <c r="C391" s="116"/>
      <c r="D391" s="116"/>
      <c r="E391" s="116"/>
      <c r="F391" s="116"/>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row>
    <row r="392" spans="1:32">
      <c r="A392" s="116"/>
      <c r="B392" s="116"/>
      <c r="C392" s="116"/>
      <c r="D392" s="116"/>
      <c r="E392" s="116"/>
      <c r="F392" s="116"/>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row>
    <row r="393" spans="1:32">
      <c r="A393" s="116"/>
      <c r="B393" s="116"/>
      <c r="C393" s="116"/>
      <c r="D393" s="116"/>
      <c r="E393" s="116"/>
      <c r="F393" s="116"/>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row>
    <row r="394" spans="1:32">
      <c r="A394" s="116"/>
      <c r="B394" s="116"/>
      <c r="C394" s="116"/>
      <c r="D394" s="116"/>
      <c r="E394" s="116"/>
      <c r="F394" s="116"/>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row>
    <row r="395" spans="1:32">
      <c r="A395" s="116"/>
      <c r="B395" s="116"/>
      <c r="C395" s="116"/>
      <c r="D395" s="116"/>
      <c r="E395" s="116"/>
      <c r="F395" s="116"/>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row>
    <row r="396" spans="1:32">
      <c r="A396" s="116"/>
      <c r="B396" s="116"/>
      <c r="C396" s="116"/>
      <c r="D396" s="116"/>
      <c r="E396" s="116"/>
      <c r="F396" s="116"/>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row>
    <row r="397" spans="1:32">
      <c r="A397" s="116"/>
      <c r="B397" s="116"/>
      <c r="C397" s="116"/>
      <c r="D397" s="116"/>
      <c r="E397" s="116"/>
      <c r="F397" s="116"/>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row>
    <row r="398" spans="1:32">
      <c r="A398" s="116"/>
      <c r="B398" s="116"/>
      <c r="C398" s="116"/>
      <c r="D398" s="116"/>
      <c r="E398" s="116"/>
      <c r="F398" s="116"/>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row>
    <row r="399" spans="1:32">
      <c r="A399" s="116"/>
      <c r="B399" s="116"/>
      <c r="C399" s="116"/>
      <c r="D399" s="116"/>
      <c r="E399" s="116"/>
      <c r="F399" s="116"/>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row>
    <row r="400" spans="1:32">
      <c r="A400" s="116"/>
      <c r="B400" s="116"/>
      <c r="C400" s="116"/>
      <c r="D400" s="116"/>
      <c r="E400" s="116"/>
      <c r="F400" s="116"/>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row>
    <row r="401" spans="1:32">
      <c r="A401" s="116"/>
      <c r="B401" s="116"/>
      <c r="C401" s="116"/>
      <c r="D401" s="116"/>
      <c r="E401" s="116"/>
      <c r="F401" s="116"/>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row>
    <row r="402" spans="1:32">
      <c r="A402" s="116"/>
      <c r="B402" s="116"/>
      <c r="C402" s="116"/>
      <c r="D402" s="116"/>
      <c r="E402" s="116"/>
      <c r="F402" s="116"/>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row>
    <row r="403" spans="1:32">
      <c r="A403" s="116"/>
      <c r="B403" s="116"/>
      <c r="C403" s="116"/>
      <c r="D403" s="116"/>
      <c r="E403" s="116"/>
      <c r="F403" s="116"/>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row>
    <row r="404" spans="1:32">
      <c r="A404" s="116"/>
      <c r="B404" s="116"/>
      <c r="C404" s="116"/>
      <c r="D404" s="116"/>
      <c r="E404" s="116"/>
      <c r="F404" s="116"/>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row>
    <row r="405" spans="1:32">
      <c r="A405" s="116"/>
      <c r="B405" s="116"/>
      <c r="C405" s="116"/>
      <c r="D405" s="116"/>
      <c r="E405" s="116"/>
      <c r="F405" s="116"/>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row>
    <row r="406" spans="1:32">
      <c r="A406" s="116"/>
      <c r="B406" s="116"/>
      <c r="C406" s="116"/>
      <c r="D406" s="116"/>
      <c r="E406" s="116"/>
      <c r="F406" s="116"/>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row>
    <row r="407" spans="1:32">
      <c r="A407" s="116"/>
      <c r="B407" s="116"/>
      <c r="C407" s="116"/>
      <c r="D407" s="116"/>
      <c r="E407" s="116"/>
      <c r="F407" s="116"/>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row>
    <row r="408" spans="1:32">
      <c r="A408" s="116"/>
      <c r="B408" s="116"/>
      <c r="C408" s="116"/>
      <c r="D408" s="116"/>
      <c r="E408" s="116"/>
      <c r="F408" s="116"/>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row>
    <row r="409" spans="1:32">
      <c r="A409" s="116"/>
      <c r="B409" s="116"/>
      <c r="C409" s="116"/>
      <c r="D409" s="116"/>
      <c r="E409" s="116"/>
      <c r="F409" s="116"/>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row>
    <row r="410" spans="1:32">
      <c r="A410" s="116"/>
      <c r="B410" s="116"/>
      <c r="C410" s="116"/>
      <c r="D410" s="116"/>
      <c r="E410" s="116"/>
      <c r="F410" s="116"/>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row>
    <row r="411" spans="1:32">
      <c r="A411" s="116"/>
      <c r="B411" s="116"/>
      <c r="C411" s="116"/>
      <c r="D411" s="116"/>
      <c r="E411" s="116"/>
      <c r="F411" s="116"/>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row>
    <row r="412" spans="1:32">
      <c r="A412" s="116"/>
      <c r="B412" s="116"/>
      <c r="C412" s="116"/>
      <c r="D412" s="116"/>
      <c r="E412" s="116"/>
      <c r="F412" s="116"/>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row>
    <row r="413" spans="1:32">
      <c r="A413" s="116"/>
      <c r="B413" s="116"/>
      <c r="C413" s="116"/>
      <c r="D413" s="116"/>
      <c r="E413" s="116"/>
      <c r="F413" s="116"/>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row>
    <row r="414" spans="1:32">
      <c r="A414" s="116"/>
      <c r="B414" s="116"/>
      <c r="C414" s="116"/>
      <c r="D414" s="116"/>
      <c r="E414" s="116"/>
      <c r="F414" s="116"/>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row>
    <row r="415" spans="1:32">
      <c r="A415" s="116"/>
      <c r="B415" s="116"/>
      <c r="C415" s="116"/>
      <c r="D415" s="116"/>
      <c r="E415" s="116"/>
      <c r="F415" s="116"/>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row>
    <row r="416" spans="1:32">
      <c r="A416" s="116"/>
      <c r="B416" s="116"/>
      <c r="C416" s="116"/>
      <c r="D416" s="116"/>
      <c r="E416" s="116"/>
      <c r="F416" s="116"/>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row>
    <row r="417" spans="1:32">
      <c r="A417" s="116"/>
      <c r="B417" s="116"/>
      <c r="C417" s="116"/>
      <c r="D417" s="116"/>
      <c r="E417" s="116"/>
      <c r="F417" s="116"/>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row>
    <row r="418" spans="1:32">
      <c r="A418" s="116"/>
      <c r="B418" s="116"/>
      <c r="C418" s="116"/>
      <c r="D418" s="116"/>
      <c r="E418" s="116"/>
      <c r="F418" s="116"/>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row>
    <row r="419" spans="1:32">
      <c r="A419" s="116"/>
      <c r="B419" s="116"/>
      <c r="C419" s="116"/>
      <c r="D419" s="116"/>
      <c r="E419" s="116"/>
      <c r="F419" s="116"/>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row>
    <row r="420" spans="1:32">
      <c r="A420" s="116"/>
      <c r="B420" s="116"/>
      <c r="C420" s="116"/>
      <c r="D420" s="116"/>
      <c r="E420" s="116"/>
      <c r="F420" s="116"/>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row>
    <row r="421" spans="1:32">
      <c r="A421" s="116"/>
      <c r="B421" s="116"/>
      <c r="C421" s="116"/>
      <c r="D421" s="116"/>
      <c r="E421" s="116"/>
      <c r="F421" s="116"/>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row>
    <row r="422" spans="1:32">
      <c r="A422" s="116"/>
      <c r="B422" s="116"/>
      <c r="C422" s="116"/>
      <c r="D422" s="116"/>
      <c r="E422" s="116"/>
      <c r="F422" s="116"/>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row>
    <row r="423" spans="1:32">
      <c r="A423" s="116"/>
      <c r="B423" s="116"/>
      <c r="C423" s="116"/>
      <c r="D423" s="116"/>
      <c r="E423" s="116"/>
      <c r="F423" s="116"/>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row>
    <row r="424" spans="1:32">
      <c r="A424" s="116"/>
      <c r="B424" s="116"/>
      <c r="C424" s="116"/>
      <c r="D424" s="116"/>
      <c r="E424" s="116"/>
      <c r="F424" s="116"/>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row>
    <row r="425" spans="1:32">
      <c r="A425" s="116"/>
      <c r="B425" s="116"/>
      <c r="C425" s="116"/>
      <c r="D425" s="116"/>
      <c r="E425" s="116"/>
      <c r="F425" s="116"/>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row>
    <row r="426" spans="1:32">
      <c r="A426" s="116"/>
      <c r="B426" s="116"/>
      <c r="C426" s="116"/>
      <c r="D426" s="116"/>
      <c r="E426" s="116"/>
      <c r="F426" s="116"/>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row>
    <row r="427" spans="1:32">
      <c r="A427" s="116"/>
      <c r="B427" s="116"/>
      <c r="C427" s="116"/>
      <c r="D427" s="116"/>
      <c r="E427" s="116"/>
      <c r="F427" s="116"/>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row>
    <row r="428" spans="1:32">
      <c r="A428" s="116"/>
      <c r="B428" s="116"/>
      <c r="C428" s="116"/>
      <c r="D428" s="116"/>
      <c r="E428" s="116"/>
      <c r="F428" s="116"/>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row>
    <row r="429" spans="1:32">
      <c r="A429" s="116"/>
      <c r="B429" s="116"/>
      <c r="C429" s="116"/>
      <c r="D429" s="116"/>
      <c r="E429" s="116"/>
      <c r="F429" s="116"/>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row>
    <row r="430" spans="1:32">
      <c r="A430" s="116"/>
      <c r="B430" s="116"/>
      <c r="C430" s="116"/>
      <c r="D430" s="116"/>
      <c r="E430" s="116"/>
      <c r="F430" s="116"/>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row>
    <row r="431" spans="1:32">
      <c r="A431" s="116"/>
      <c r="B431" s="116"/>
      <c r="C431" s="116"/>
      <c r="D431" s="116"/>
      <c r="E431" s="116"/>
      <c r="F431" s="116"/>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row>
    <row r="432" spans="1:32">
      <c r="A432" s="116"/>
      <c r="B432" s="116"/>
      <c r="C432" s="116"/>
      <c r="D432" s="116"/>
      <c r="E432" s="116"/>
      <c r="F432" s="116"/>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row>
    <row r="433" spans="1:32">
      <c r="A433" s="116"/>
      <c r="B433" s="116"/>
      <c r="C433" s="116"/>
      <c r="D433" s="116"/>
      <c r="E433" s="116"/>
      <c r="F433" s="116"/>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row>
    <row r="434" spans="1:32">
      <c r="A434" s="116"/>
      <c r="B434" s="116"/>
      <c r="C434" s="116"/>
      <c r="D434" s="116"/>
      <c r="E434" s="116"/>
      <c r="F434" s="116"/>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row>
    <row r="435" spans="1:32">
      <c r="A435" s="116"/>
      <c r="B435" s="116"/>
      <c r="C435" s="116"/>
      <c r="D435" s="116"/>
      <c r="E435" s="116"/>
      <c r="F435" s="116"/>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row>
    <row r="436" spans="1:32">
      <c r="A436" s="116"/>
      <c r="B436" s="116"/>
      <c r="C436" s="116"/>
      <c r="D436" s="116"/>
      <c r="E436" s="116"/>
      <c r="F436" s="116"/>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row>
    <row r="437" spans="1:32">
      <c r="A437" s="116"/>
      <c r="B437" s="116"/>
      <c r="C437" s="116"/>
      <c r="D437" s="116"/>
      <c r="E437" s="116"/>
      <c r="F437" s="116"/>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row>
    <row r="438" spans="1:32">
      <c r="A438" s="116"/>
      <c r="B438" s="116"/>
      <c r="C438" s="116"/>
      <c r="D438" s="116"/>
      <c r="E438" s="116"/>
      <c r="F438" s="116"/>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row>
    <row r="439" spans="1:32">
      <c r="A439" s="116"/>
      <c r="B439" s="116"/>
      <c r="C439" s="116"/>
      <c r="D439" s="116"/>
      <c r="E439" s="116"/>
      <c r="F439" s="116"/>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row>
    <row r="440" spans="1:32">
      <c r="A440" s="116"/>
      <c r="B440" s="116"/>
      <c r="C440" s="116"/>
      <c r="D440" s="116"/>
      <c r="E440" s="116"/>
      <c r="F440" s="116"/>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row>
    <row r="441" spans="1:32">
      <c r="A441" s="116"/>
      <c r="B441" s="116"/>
      <c r="C441" s="116"/>
      <c r="D441" s="116"/>
      <c r="E441" s="116"/>
      <c r="F441" s="116"/>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row>
    <row r="442" spans="1:32">
      <c r="A442" s="116"/>
      <c r="B442" s="116"/>
      <c r="C442" s="116"/>
      <c r="D442" s="116"/>
      <c r="E442" s="116"/>
      <c r="F442" s="116"/>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row>
    <row r="443" spans="1:32">
      <c r="A443" s="116"/>
      <c r="B443" s="116"/>
      <c r="C443" s="116"/>
      <c r="D443" s="116"/>
      <c r="E443" s="116"/>
      <c r="F443" s="116"/>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row>
    <row r="444" spans="1:32">
      <c r="A444" s="116"/>
      <c r="B444" s="116"/>
      <c r="C444" s="116"/>
      <c r="D444" s="116"/>
      <c r="E444" s="116"/>
      <c r="F444" s="116"/>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row>
    <row r="445" spans="1:32">
      <c r="A445" s="116"/>
      <c r="B445" s="116"/>
      <c r="C445" s="116"/>
      <c r="D445" s="116"/>
      <c r="E445" s="116"/>
      <c r="F445" s="116"/>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row>
    <row r="446" spans="1:32">
      <c r="A446" s="116"/>
      <c r="B446" s="116"/>
      <c r="C446" s="116"/>
      <c r="D446" s="116"/>
      <c r="E446" s="116"/>
      <c r="F446" s="116"/>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row>
    <row r="447" spans="1:32">
      <c r="A447" s="116"/>
      <c r="B447" s="116"/>
      <c r="C447" s="116"/>
      <c r="D447" s="116"/>
      <c r="E447" s="116"/>
      <c r="F447" s="116"/>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row>
    <row r="448" spans="1:32">
      <c r="A448" s="116"/>
      <c r="B448" s="116"/>
      <c r="C448" s="116"/>
      <c r="D448" s="116"/>
      <c r="E448" s="116"/>
      <c r="F448" s="116"/>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row>
    <row r="449" spans="1:32">
      <c r="A449" s="116"/>
      <c r="B449" s="116"/>
      <c r="C449" s="116"/>
      <c r="D449" s="116"/>
      <c r="E449" s="116"/>
      <c r="F449" s="116"/>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row>
    <row r="450" spans="1:32">
      <c r="A450" s="116"/>
      <c r="B450" s="116"/>
      <c r="C450" s="116"/>
      <c r="D450" s="116"/>
      <c r="E450" s="116"/>
      <c r="F450" s="116"/>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row>
    <row r="451" spans="1:32">
      <c r="A451" s="116"/>
      <c r="B451" s="116"/>
      <c r="C451" s="116"/>
      <c r="D451" s="116"/>
      <c r="E451" s="116"/>
      <c r="F451" s="116"/>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row>
    <row r="452" spans="1:32">
      <c r="A452" s="116"/>
      <c r="B452" s="116"/>
      <c r="C452" s="116"/>
      <c r="D452" s="116"/>
      <c r="E452" s="116"/>
      <c r="F452" s="116"/>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row>
    <row r="453" spans="1:32">
      <c r="A453" s="116"/>
      <c r="B453" s="116"/>
      <c r="C453" s="116"/>
      <c r="D453" s="116"/>
      <c r="E453" s="116"/>
      <c r="F453" s="116"/>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row>
    <row r="454" spans="1:32">
      <c r="A454" s="116"/>
      <c r="B454" s="116"/>
      <c r="C454" s="116"/>
      <c r="D454" s="116"/>
      <c r="E454" s="116"/>
      <c r="F454" s="116"/>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row>
    <row r="455" spans="1:32">
      <c r="A455" s="116"/>
      <c r="B455" s="116"/>
      <c r="C455" s="116"/>
      <c r="D455" s="116"/>
      <c r="E455" s="116"/>
      <c r="F455" s="116"/>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row>
    <row r="456" spans="1:32">
      <c r="A456" s="116"/>
      <c r="B456" s="116"/>
      <c r="C456" s="116"/>
      <c r="D456" s="116"/>
      <c r="E456" s="116"/>
      <c r="F456" s="116"/>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row>
    <row r="457" spans="1:32">
      <c r="A457" s="116"/>
      <c r="B457" s="116"/>
      <c r="C457" s="116"/>
      <c r="D457" s="116"/>
      <c r="E457" s="116"/>
      <c r="F457" s="116"/>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row>
    <row r="458" spans="1:32">
      <c r="A458" s="116"/>
      <c r="B458" s="116"/>
      <c r="C458" s="116"/>
      <c r="D458" s="116"/>
      <c r="E458" s="116"/>
      <c r="F458" s="116"/>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row>
    <row r="459" spans="1:32">
      <c r="A459" s="116"/>
      <c r="B459" s="116"/>
      <c r="C459" s="116"/>
      <c r="D459" s="116"/>
      <c r="E459" s="116"/>
      <c r="F459" s="116"/>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row>
    <row r="460" spans="1:32">
      <c r="A460" s="116"/>
      <c r="B460" s="116"/>
      <c r="C460" s="116"/>
      <c r="D460" s="116"/>
      <c r="E460" s="116"/>
      <c r="F460" s="116"/>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row>
    <row r="461" spans="1:32">
      <c r="A461" s="116"/>
      <c r="B461" s="116"/>
      <c r="C461" s="116"/>
      <c r="D461" s="116"/>
      <c r="E461" s="116"/>
      <c r="F461" s="116"/>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row>
    <row r="462" spans="1:32">
      <c r="A462" s="116"/>
      <c r="B462" s="116"/>
      <c r="C462" s="116"/>
      <c r="D462" s="116"/>
      <c r="E462" s="116"/>
      <c r="F462" s="116"/>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row>
    <row r="463" spans="1:32">
      <c r="A463" s="116"/>
      <c r="B463" s="116"/>
      <c r="C463" s="116"/>
      <c r="D463" s="116"/>
      <c r="E463" s="116"/>
      <c r="F463" s="116"/>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row>
    <row r="464" spans="1:32">
      <c r="A464" s="116"/>
      <c r="B464" s="116"/>
      <c r="C464" s="116"/>
      <c r="D464" s="116"/>
      <c r="E464" s="116"/>
      <c r="F464" s="116"/>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row>
    <row r="465" spans="1:32">
      <c r="A465" s="116"/>
      <c r="B465" s="116"/>
      <c r="C465" s="116"/>
      <c r="D465" s="116"/>
      <c r="E465" s="116"/>
      <c r="F465" s="116"/>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row>
    <row r="466" spans="1:32">
      <c r="A466" s="116"/>
      <c r="B466" s="116"/>
      <c r="C466" s="116"/>
      <c r="D466" s="116"/>
      <c r="E466" s="116"/>
      <c r="F466" s="116"/>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row>
    <row r="467" spans="1:32">
      <c r="A467" s="116"/>
      <c r="B467" s="116"/>
      <c r="C467" s="116"/>
      <c r="D467" s="116"/>
      <c r="E467" s="116"/>
      <c r="F467" s="116"/>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row>
    <row r="468" spans="1:32">
      <c r="A468" s="116"/>
      <c r="B468" s="116"/>
      <c r="C468" s="116"/>
      <c r="D468" s="116"/>
      <c r="E468" s="116"/>
      <c r="F468" s="116"/>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row>
    <row r="469" spans="1:32">
      <c r="A469" s="116"/>
      <c r="B469" s="116"/>
      <c r="C469" s="116"/>
      <c r="D469" s="116"/>
      <c r="E469" s="116"/>
      <c r="F469" s="116"/>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row>
    <row r="470" spans="1:32">
      <c r="A470" s="116"/>
      <c r="B470" s="116"/>
      <c r="C470" s="116"/>
      <c r="D470" s="116"/>
      <c r="E470" s="116"/>
      <c r="F470" s="116"/>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row>
    <row r="471" spans="1:32">
      <c r="A471" s="116"/>
      <c r="B471" s="116"/>
      <c r="C471" s="116"/>
      <c r="D471" s="116"/>
      <c r="E471" s="116"/>
      <c r="F471" s="116"/>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row>
    <row r="472" spans="1:32">
      <c r="A472" s="116"/>
      <c r="B472" s="116"/>
      <c r="C472" s="116"/>
      <c r="D472" s="116"/>
      <c r="E472" s="116"/>
      <c r="F472" s="116"/>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row>
    <row r="473" spans="1:32">
      <c r="A473" s="116"/>
      <c r="B473" s="116"/>
      <c r="C473" s="116"/>
      <c r="D473" s="116"/>
      <c r="E473" s="116"/>
      <c r="F473" s="116"/>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row>
    <row r="474" spans="1:32">
      <c r="A474" s="116"/>
      <c r="B474" s="116"/>
      <c r="C474" s="116"/>
      <c r="D474" s="116"/>
      <c r="E474" s="116"/>
      <c r="F474" s="116"/>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row>
    <row r="475" spans="1:32">
      <c r="A475" s="116"/>
      <c r="B475" s="116"/>
      <c r="C475" s="116"/>
      <c r="D475" s="116"/>
      <c r="E475" s="116"/>
      <c r="F475" s="116"/>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row>
    <row r="476" spans="1:32">
      <c r="A476" s="116"/>
      <c r="B476" s="116"/>
      <c r="C476" s="116"/>
      <c r="D476" s="116"/>
      <c r="E476" s="116"/>
      <c r="F476" s="116"/>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row>
    <row r="477" spans="1:32">
      <c r="A477" s="116"/>
      <c r="B477" s="116"/>
      <c r="C477" s="116"/>
      <c r="D477" s="116"/>
      <c r="E477" s="116"/>
      <c r="F477" s="116"/>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row>
    <row r="478" spans="1:32">
      <c r="A478" s="116"/>
      <c r="B478" s="116"/>
      <c r="C478" s="116"/>
      <c r="D478" s="116"/>
      <c r="E478" s="116"/>
      <c r="F478" s="116"/>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row>
    <row r="479" spans="1:32">
      <c r="A479" s="116"/>
      <c r="B479" s="116"/>
      <c r="C479" s="116"/>
      <c r="D479" s="116"/>
      <c r="E479" s="116"/>
      <c r="F479" s="116"/>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row>
    <row r="480" spans="1:32">
      <c r="A480" s="116"/>
      <c r="B480" s="116"/>
      <c r="C480" s="116"/>
      <c r="D480" s="116"/>
      <c r="E480" s="116"/>
      <c r="F480" s="116"/>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row>
    <row r="481" spans="1:32">
      <c r="A481" s="116"/>
      <c r="B481" s="116"/>
      <c r="C481" s="116"/>
      <c r="D481" s="116"/>
      <c r="E481" s="116"/>
      <c r="F481" s="116"/>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row>
    <row r="482" spans="1:32">
      <c r="A482" s="116"/>
      <c r="B482" s="116"/>
      <c r="C482" s="116"/>
      <c r="D482" s="116"/>
      <c r="E482" s="116"/>
      <c r="F482" s="116"/>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row>
    <row r="483" spans="1:32">
      <c r="A483" s="116"/>
      <c r="B483" s="116"/>
      <c r="C483" s="116"/>
      <c r="D483" s="116"/>
      <c r="E483" s="116"/>
      <c r="F483" s="116"/>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row>
    <row r="484" spans="1:32">
      <c r="A484" s="116"/>
      <c r="B484" s="116"/>
      <c r="C484" s="116"/>
      <c r="D484" s="116"/>
      <c r="E484" s="116"/>
      <c r="F484" s="116"/>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row>
    <row r="485" spans="1:32">
      <c r="A485" s="116"/>
      <c r="B485" s="116"/>
      <c r="C485" s="116"/>
      <c r="D485" s="116"/>
      <c r="E485" s="116"/>
      <c r="F485" s="116"/>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row>
    <row r="486" spans="1:32">
      <c r="A486" s="116"/>
      <c r="B486" s="116"/>
      <c r="C486" s="116"/>
      <c r="D486" s="116"/>
      <c r="E486" s="116"/>
      <c r="F486" s="116"/>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row>
    <row r="487" spans="1:32">
      <c r="A487" s="116"/>
      <c r="B487" s="116"/>
      <c r="C487" s="116"/>
      <c r="D487" s="116"/>
      <c r="E487" s="116"/>
      <c r="F487" s="116"/>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row>
    <row r="488" spans="1:32">
      <c r="A488" s="116"/>
      <c r="B488" s="116"/>
      <c r="C488" s="116"/>
      <c r="D488" s="116"/>
      <c r="E488" s="116"/>
      <c r="F488" s="116"/>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row>
    <row r="489" spans="1:32">
      <c r="A489" s="116"/>
      <c r="B489" s="116"/>
      <c r="C489" s="116"/>
      <c r="D489" s="116"/>
      <c r="E489" s="116"/>
      <c r="F489" s="116"/>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row>
    <row r="490" spans="1:32">
      <c r="A490" s="116"/>
      <c r="B490" s="116"/>
      <c r="C490" s="116"/>
      <c r="D490" s="116"/>
      <c r="E490" s="116"/>
      <c r="F490" s="116"/>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row>
    <row r="491" spans="1:32">
      <c r="A491" s="116"/>
      <c r="B491" s="116"/>
      <c r="C491" s="116"/>
      <c r="D491" s="116"/>
      <c r="E491" s="116"/>
      <c r="F491" s="116"/>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row>
    <row r="492" spans="1:32">
      <c r="A492" s="116"/>
      <c r="B492" s="116"/>
      <c r="C492" s="116"/>
      <c r="D492" s="116"/>
      <c r="E492" s="116"/>
      <c r="F492" s="116"/>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row>
    <row r="493" spans="1:32">
      <c r="A493" s="116"/>
      <c r="B493" s="116"/>
      <c r="C493" s="116"/>
      <c r="D493" s="116"/>
      <c r="E493" s="116"/>
      <c r="F493" s="116"/>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row>
    <row r="494" spans="1:32">
      <c r="A494" s="116"/>
      <c r="B494" s="116"/>
      <c r="C494" s="116"/>
      <c r="D494" s="116"/>
      <c r="E494" s="116"/>
      <c r="F494" s="116"/>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row>
    <row r="495" spans="1:32">
      <c r="A495" s="116"/>
      <c r="B495" s="116"/>
      <c r="C495" s="116"/>
      <c r="D495" s="116"/>
      <c r="E495" s="116"/>
      <c r="F495" s="116"/>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row>
    <row r="496" spans="1:32">
      <c r="A496" s="116"/>
      <c r="B496" s="116"/>
      <c r="C496" s="116"/>
      <c r="D496" s="116"/>
      <c r="E496" s="116"/>
      <c r="F496" s="116"/>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row>
    <row r="497" spans="1:32">
      <c r="A497" s="116"/>
      <c r="B497" s="116"/>
      <c r="C497" s="116"/>
      <c r="D497" s="116"/>
      <c r="E497" s="116"/>
      <c r="F497" s="116"/>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row>
    <row r="498" spans="1:32">
      <c r="A498" s="116"/>
      <c r="B498" s="116"/>
      <c r="C498" s="116"/>
      <c r="D498" s="116"/>
      <c r="E498" s="116"/>
      <c r="F498" s="116"/>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row>
    <row r="499" spans="1:32">
      <c r="A499" s="116"/>
      <c r="B499" s="116"/>
      <c r="C499" s="116"/>
      <c r="D499" s="116"/>
      <c r="E499" s="116"/>
      <c r="F499" s="116"/>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row>
    <row r="500" spans="1:32">
      <c r="A500" s="116"/>
      <c r="B500" s="116"/>
      <c r="C500" s="116"/>
      <c r="D500" s="116"/>
      <c r="E500" s="116"/>
      <c r="F500" s="116"/>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row>
    <row r="501" spans="1:32">
      <c r="A501" s="116"/>
      <c r="B501" s="116"/>
      <c r="C501" s="116"/>
      <c r="D501" s="116"/>
      <c r="E501" s="116"/>
      <c r="F501" s="116"/>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row>
    <row r="502" spans="1:32">
      <c r="A502" s="116"/>
      <c r="B502" s="116"/>
      <c r="C502" s="116"/>
      <c r="D502" s="116"/>
      <c r="E502" s="116"/>
      <c r="F502" s="116"/>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row>
    <row r="503" spans="1:32">
      <c r="A503" s="116"/>
      <c r="B503" s="116"/>
      <c r="C503" s="116"/>
      <c r="D503" s="116"/>
      <c r="E503" s="116"/>
      <c r="F503" s="116"/>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row>
    <row r="504" spans="1:32">
      <c r="A504" s="116"/>
      <c r="B504" s="116"/>
      <c r="C504" s="116"/>
      <c r="D504" s="116"/>
      <c r="E504" s="116"/>
      <c r="F504" s="116"/>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row>
    <row r="505" spans="1:32">
      <c r="A505" s="116"/>
      <c r="B505" s="116"/>
      <c r="C505" s="116"/>
      <c r="D505" s="116"/>
      <c r="E505" s="116"/>
      <c r="F505" s="116"/>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row>
    <row r="506" spans="1:32">
      <c r="A506" s="116"/>
      <c r="B506" s="116"/>
      <c r="C506" s="116"/>
      <c r="D506" s="116"/>
      <c r="E506" s="116"/>
      <c r="F506" s="116"/>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row>
    <row r="507" spans="1:32">
      <c r="A507" s="116"/>
      <c r="B507" s="116"/>
      <c r="C507" s="116"/>
      <c r="D507" s="116"/>
      <c r="E507" s="116"/>
      <c r="F507" s="116"/>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row>
    <row r="508" spans="1:32">
      <c r="A508" s="116"/>
      <c r="B508" s="116"/>
      <c r="C508" s="116"/>
      <c r="D508" s="116"/>
      <c r="E508" s="116"/>
      <c r="F508" s="116"/>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row>
    <row r="509" spans="1:32">
      <c r="A509" s="116"/>
      <c r="B509" s="116"/>
      <c r="C509" s="116"/>
      <c r="D509" s="116"/>
      <c r="E509" s="116"/>
      <c r="F509" s="116"/>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row>
    <row r="510" spans="1:32">
      <c r="A510" s="116"/>
      <c r="B510" s="116"/>
      <c r="C510" s="116"/>
      <c r="D510" s="116"/>
      <c r="E510" s="116"/>
      <c r="F510" s="116"/>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row>
    <row r="511" spans="1:32">
      <c r="A511" s="116"/>
      <c r="B511" s="116"/>
      <c r="C511" s="116"/>
      <c r="D511" s="116"/>
      <c r="E511" s="116"/>
      <c r="F511" s="116"/>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row>
    <row r="512" spans="1:32">
      <c r="A512" s="116"/>
      <c r="B512" s="116"/>
      <c r="C512" s="116"/>
      <c r="D512" s="116"/>
      <c r="E512" s="116"/>
      <c r="F512" s="116"/>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row>
    <row r="513" spans="1:32">
      <c r="A513" s="116"/>
      <c r="B513" s="116"/>
      <c r="C513" s="116"/>
      <c r="D513" s="116"/>
      <c r="E513" s="116"/>
      <c r="F513" s="116"/>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row>
    <row r="514" spans="1:32">
      <c r="A514" s="116"/>
      <c r="B514" s="116"/>
      <c r="C514" s="116"/>
      <c r="D514" s="116"/>
      <c r="E514" s="116"/>
      <c r="F514" s="116"/>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row>
    <row r="515" spans="1:32">
      <c r="A515" s="116"/>
      <c r="B515" s="116"/>
      <c r="C515" s="116"/>
      <c r="D515" s="116"/>
      <c r="E515" s="116"/>
      <c r="F515" s="116"/>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row>
    <row r="516" spans="1:32">
      <c r="A516" s="116"/>
      <c r="B516" s="116"/>
      <c r="C516" s="116"/>
      <c r="D516" s="116"/>
      <c r="E516" s="116"/>
      <c r="F516" s="116"/>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row>
    <row r="517" spans="1:32">
      <c r="A517" s="116"/>
      <c r="B517" s="116"/>
      <c r="C517" s="116"/>
      <c r="D517" s="116"/>
      <c r="E517" s="116"/>
      <c r="F517" s="116"/>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row>
    <row r="518" spans="1:32">
      <c r="A518" s="116"/>
      <c r="B518" s="116"/>
      <c r="C518" s="116"/>
      <c r="D518" s="116"/>
      <c r="E518" s="116"/>
      <c r="F518" s="116"/>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row>
    <row r="519" spans="1:32">
      <c r="A519" s="116"/>
      <c r="B519" s="116"/>
      <c r="C519" s="116"/>
      <c r="D519" s="116"/>
      <c r="E519" s="116"/>
      <c r="F519" s="116"/>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row>
    <row r="520" spans="1:32">
      <c r="A520" s="116"/>
      <c r="B520" s="116"/>
      <c r="C520" s="116"/>
      <c r="D520" s="116"/>
      <c r="E520" s="116"/>
      <c r="F520" s="116"/>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row>
    <row r="521" spans="1:32">
      <c r="A521" s="116"/>
      <c r="B521" s="116"/>
      <c r="C521" s="116"/>
      <c r="D521" s="116"/>
      <c r="E521" s="116"/>
      <c r="F521" s="116"/>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row>
    <row r="522" spans="1:32">
      <c r="A522" s="116"/>
      <c r="B522" s="116"/>
      <c r="C522" s="116"/>
      <c r="D522" s="116"/>
      <c r="E522" s="116"/>
      <c r="F522" s="116"/>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row>
    <row r="523" spans="1:32">
      <c r="A523" s="116"/>
      <c r="B523" s="116"/>
      <c r="C523" s="116"/>
      <c r="D523" s="116"/>
      <c r="E523" s="116"/>
      <c r="F523" s="116"/>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row>
    <row r="524" spans="1:32">
      <c r="A524" s="116"/>
      <c r="B524" s="116"/>
      <c r="C524" s="116"/>
      <c r="D524" s="116"/>
      <c r="E524" s="116"/>
      <c r="F524" s="116"/>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row>
    <row r="525" spans="1:32">
      <c r="A525" s="116"/>
      <c r="B525" s="116"/>
      <c r="C525" s="116"/>
      <c r="D525" s="116"/>
      <c r="E525" s="116"/>
      <c r="F525" s="116"/>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row>
    <row r="526" spans="1:32">
      <c r="A526" s="116"/>
      <c r="B526" s="116"/>
      <c r="C526" s="116"/>
      <c r="D526" s="116"/>
      <c r="E526" s="116"/>
      <c r="F526" s="116"/>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row>
    <row r="527" spans="1:32">
      <c r="A527" s="116"/>
      <c r="B527" s="116"/>
      <c r="C527" s="116"/>
      <c r="D527" s="116"/>
      <c r="E527" s="116"/>
      <c r="F527" s="116"/>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row>
    <row r="528" spans="1:32">
      <c r="A528" s="116"/>
      <c r="B528" s="116"/>
      <c r="C528" s="116"/>
      <c r="D528" s="116"/>
      <c r="E528" s="116"/>
      <c r="F528" s="116"/>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row>
    <row r="529" spans="1:32">
      <c r="A529" s="116"/>
      <c r="B529" s="116"/>
      <c r="C529" s="116"/>
      <c r="D529" s="116"/>
      <c r="E529" s="116"/>
      <c r="F529" s="116"/>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row>
    <row r="530" spans="1:32">
      <c r="A530" s="116"/>
      <c r="B530" s="116"/>
      <c r="C530" s="116"/>
      <c r="D530" s="116"/>
      <c r="E530" s="116"/>
      <c r="F530" s="116"/>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row>
    <row r="531" spans="1:32">
      <c r="A531" s="116"/>
      <c r="B531" s="116"/>
      <c r="C531" s="116"/>
      <c r="D531" s="116"/>
      <c r="E531" s="116"/>
      <c r="F531" s="116"/>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row>
    <row r="532" spans="1:32">
      <c r="A532" s="116"/>
      <c r="B532" s="116"/>
      <c r="C532" s="116"/>
      <c r="D532" s="116"/>
      <c r="E532" s="116"/>
      <c r="F532" s="116"/>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row>
    <row r="533" spans="1:32">
      <c r="A533" s="116"/>
      <c r="B533" s="116"/>
      <c r="C533" s="116"/>
      <c r="D533" s="116"/>
      <c r="E533" s="116"/>
      <c r="F533" s="116"/>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row>
    <row r="534" spans="1:32">
      <c r="A534" s="116"/>
      <c r="B534" s="116"/>
      <c r="C534" s="116"/>
      <c r="D534" s="116"/>
      <c r="E534" s="116"/>
      <c r="F534" s="116"/>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row>
    <row r="535" spans="1:32">
      <c r="A535" s="116"/>
      <c r="B535" s="116"/>
      <c r="C535" s="116"/>
      <c r="D535" s="116"/>
      <c r="E535" s="116"/>
      <c r="F535" s="116"/>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row>
    <row r="536" spans="1:32">
      <c r="A536" s="116"/>
      <c r="B536" s="116"/>
      <c r="C536" s="116"/>
      <c r="D536" s="116"/>
      <c r="E536" s="116"/>
      <c r="F536" s="116"/>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row>
    <row r="537" spans="1:32">
      <c r="A537" s="116"/>
      <c r="B537" s="116"/>
      <c r="C537" s="116"/>
      <c r="D537" s="116"/>
      <c r="E537" s="116"/>
      <c r="F537" s="116"/>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row>
    <row r="538" spans="1:32">
      <c r="A538" s="116"/>
      <c r="B538" s="116"/>
      <c r="C538" s="116"/>
      <c r="D538" s="116"/>
      <c r="E538" s="116"/>
      <c r="F538" s="116"/>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row>
    <row r="539" spans="1:32">
      <c r="A539" s="116"/>
      <c r="B539" s="116"/>
      <c r="C539" s="116"/>
      <c r="D539" s="116"/>
      <c r="E539" s="116"/>
      <c r="F539" s="116"/>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row>
    <row r="540" spans="1:32">
      <c r="A540" s="116"/>
      <c r="B540" s="116"/>
      <c r="C540" s="116"/>
      <c r="D540" s="116"/>
      <c r="E540" s="116"/>
      <c r="F540" s="116"/>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row>
    <row r="541" spans="1:32">
      <c r="A541" s="116"/>
      <c r="B541" s="116"/>
      <c r="C541" s="116"/>
      <c r="D541" s="116"/>
      <c r="E541" s="116"/>
      <c r="F541" s="116"/>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row>
    <row r="542" spans="1:32">
      <c r="A542" s="116"/>
      <c r="B542" s="116"/>
      <c r="C542" s="116"/>
      <c r="D542" s="116"/>
      <c r="E542" s="116"/>
      <c r="F542" s="116"/>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row>
    <row r="543" spans="1:32">
      <c r="A543" s="116"/>
      <c r="B543" s="116"/>
      <c r="C543" s="116"/>
      <c r="D543" s="116"/>
      <c r="E543" s="116"/>
      <c r="F543" s="116"/>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row>
    <row r="544" spans="1:32">
      <c r="A544" s="116"/>
      <c r="B544" s="116"/>
      <c r="C544" s="116"/>
      <c r="D544" s="116"/>
      <c r="E544" s="116"/>
      <c r="F544" s="116"/>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row>
    <row r="545" spans="1:32">
      <c r="A545" s="116"/>
      <c r="B545" s="116"/>
      <c r="C545" s="116"/>
      <c r="D545" s="116"/>
      <c r="E545" s="116"/>
      <c r="F545" s="116"/>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row>
    <row r="546" spans="1:32">
      <c r="A546" s="116"/>
      <c r="B546" s="116"/>
      <c r="C546" s="116"/>
      <c r="D546" s="116"/>
      <c r="E546" s="116"/>
      <c r="F546" s="116"/>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row>
    <row r="547" spans="1:32">
      <c r="A547" s="116"/>
      <c r="B547" s="116"/>
      <c r="C547" s="116"/>
      <c r="D547" s="116"/>
      <c r="E547" s="116"/>
      <c r="F547" s="116"/>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row>
    <row r="548" spans="1:32">
      <c r="A548" s="116"/>
      <c r="B548" s="116"/>
      <c r="C548" s="116"/>
      <c r="D548" s="116"/>
      <c r="E548" s="116"/>
      <c r="F548" s="116"/>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row>
    <row r="549" spans="1:32">
      <c r="A549" s="116"/>
      <c r="B549" s="116"/>
      <c r="C549" s="116"/>
      <c r="D549" s="116"/>
      <c r="E549" s="116"/>
      <c r="F549" s="116"/>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row>
    <row r="550" spans="1:32">
      <c r="A550" s="116"/>
      <c r="B550" s="116"/>
      <c r="C550" s="116"/>
      <c r="D550" s="116"/>
      <c r="E550" s="116"/>
      <c r="F550" s="116"/>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row>
    <row r="551" spans="1:32">
      <c r="A551" s="116"/>
      <c r="B551" s="116"/>
      <c r="C551" s="116"/>
      <c r="D551" s="116"/>
      <c r="E551" s="116"/>
      <c r="F551" s="116"/>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row>
    <row r="552" spans="1:32">
      <c r="A552" s="116"/>
      <c r="B552" s="116"/>
      <c r="C552" s="116"/>
      <c r="D552" s="116"/>
      <c r="E552" s="116"/>
      <c r="F552" s="116"/>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row>
    <row r="553" spans="1:32">
      <c r="A553" s="116"/>
      <c r="B553" s="116"/>
      <c r="C553" s="116"/>
      <c r="D553" s="116"/>
      <c r="E553" s="116"/>
      <c r="F553" s="116"/>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row>
    <row r="554" spans="1:32">
      <c r="A554" s="116"/>
      <c r="B554" s="116"/>
      <c r="C554" s="116"/>
      <c r="D554" s="116"/>
      <c r="E554" s="116"/>
      <c r="F554" s="116"/>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row>
    <row r="555" spans="1:32">
      <c r="A555" s="116"/>
      <c r="B555" s="116"/>
      <c r="C555" s="116"/>
      <c r="D555" s="116"/>
      <c r="E555" s="116"/>
      <c r="F555" s="116"/>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row>
    <row r="556" spans="1:32">
      <c r="A556" s="116"/>
      <c r="B556" s="116"/>
      <c r="C556" s="116"/>
      <c r="D556" s="116"/>
      <c r="E556" s="116"/>
      <c r="F556" s="116"/>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row>
    <row r="557" spans="1:32">
      <c r="A557" s="116"/>
      <c r="B557" s="116"/>
      <c r="C557" s="116"/>
      <c r="D557" s="116"/>
      <c r="E557" s="116"/>
      <c r="F557" s="116"/>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row>
    <row r="558" spans="1:32">
      <c r="A558" s="116"/>
      <c r="B558" s="116"/>
      <c r="C558" s="116"/>
      <c r="D558" s="116"/>
      <c r="E558" s="116"/>
      <c r="F558" s="116"/>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row>
    <row r="559" spans="1:32">
      <c r="A559" s="116"/>
      <c r="B559" s="116"/>
      <c r="C559" s="116"/>
      <c r="D559" s="116"/>
      <c r="E559" s="116"/>
      <c r="F559" s="116"/>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row>
    <row r="560" spans="1:32">
      <c r="A560" s="116"/>
      <c r="B560" s="116"/>
      <c r="C560" s="116"/>
      <c r="D560" s="116"/>
      <c r="E560" s="116"/>
      <c r="F560" s="116"/>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row>
    <row r="561" spans="1:32">
      <c r="A561" s="116"/>
      <c r="B561" s="116"/>
      <c r="C561" s="116"/>
      <c r="D561" s="116"/>
      <c r="E561" s="116"/>
      <c r="F561" s="116"/>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row>
    <row r="562" spans="1:32">
      <c r="A562" s="116"/>
      <c r="B562" s="116"/>
      <c r="C562" s="116"/>
      <c r="D562" s="116"/>
      <c r="E562" s="116"/>
      <c r="F562" s="116"/>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row>
    <row r="563" spans="1:32">
      <c r="A563" s="116"/>
      <c r="B563" s="116"/>
      <c r="C563" s="116"/>
      <c r="D563" s="116"/>
      <c r="E563" s="116"/>
      <c r="F563" s="116"/>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row>
    <row r="564" spans="1:32">
      <c r="A564" s="116"/>
      <c r="B564" s="116"/>
      <c r="C564" s="116"/>
      <c r="D564" s="116"/>
      <c r="E564" s="116"/>
      <c r="F564" s="116"/>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row>
    <row r="565" spans="1:32">
      <c r="A565" s="116"/>
      <c r="B565" s="116"/>
      <c r="C565" s="116"/>
      <c r="D565" s="116"/>
      <c r="E565" s="116"/>
      <c r="F565" s="116"/>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row>
    <row r="566" spans="1:32">
      <c r="A566" s="116"/>
      <c r="B566" s="116"/>
      <c r="C566" s="116"/>
      <c r="D566" s="116"/>
      <c r="E566" s="116"/>
      <c r="F566" s="116"/>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row>
    <row r="567" spans="1:32">
      <c r="A567" s="116"/>
      <c r="B567" s="116"/>
      <c r="C567" s="116"/>
      <c r="D567" s="116"/>
      <c r="E567" s="116"/>
      <c r="F567" s="116"/>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row>
    <row r="568" spans="1:32">
      <c r="A568" s="116"/>
      <c r="B568" s="116"/>
      <c r="C568" s="116"/>
      <c r="D568" s="116"/>
      <c r="E568" s="116"/>
      <c r="F568" s="116"/>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row>
    <row r="569" spans="1:32">
      <c r="A569" s="116"/>
      <c r="B569" s="116"/>
      <c r="C569" s="116"/>
      <c r="D569" s="116"/>
      <c r="E569" s="116"/>
      <c r="F569" s="116"/>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row>
    <row r="570" spans="1:32">
      <c r="A570" s="116"/>
      <c r="B570" s="116"/>
      <c r="C570" s="116"/>
      <c r="D570" s="116"/>
      <c r="E570" s="116"/>
      <c r="F570" s="116"/>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row>
    <row r="571" spans="1:32">
      <c r="A571" s="116"/>
      <c r="B571" s="116"/>
      <c r="C571" s="116"/>
      <c r="D571" s="116"/>
      <c r="E571" s="116"/>
      <c r="F571" s="116"/>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row>
    <row r="572" spans="1:32">
      <c r="A572" s="116"/>
      <c r="B572" s="116"/>
      <c r="C572" s="116"/>
      <c r="D572" s="116"/>
      <c r="E572" s="116"/>
      <c r="F572" s="116"/>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row>
    <row r="573" spans="1:32">
      <c r="A573" s="116"/>
      <c r="B573" s="116"/>
      <c r="C573" s="116"/>
      <c r="D573" s="116"/>
      <c r="E573" s="116"/>
      <c r="F573" s="116"/>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row>
    <row r="574" spans="1:32">
      <c r="A574" s="116"/>
      <c r="B574" s="116"/>
      <c r="C574" s="116"/>
      <c r="D574" s="116"/>
      <c r="E574" s="116"/>
      <c r="F574" s="116"/>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row>
    <row r="575" spans="1:32">
      <c r="A575" s="116"/>
      <c r="B575" s="116"/>
      <c r="C575" s="116"/>
      <c r="D575" s="116"/>
      <c r="E575" s="116"/>
      <c r="F575" s="116"/>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row>
    <row r="576" spans="1:32">
      <c r="A576" s="116"/>
      <c r="B576" s="116"/>
      <c r="C576" s="116"/>
      <c r="D576" s="116"/>
      <c r="E576" s="116"/>
      <c r="F576" s="116"/>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row>
    <row r="577" spans="1:32">
      <c r="A577" s="116"/>
      <c r="B577" s="116"/>
      <c r="C577" s="116"/>
      <c r="D577" s="116"/>
      <c r="E577" s="116"/>
      <c r="F577" s="116"/>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row>
    <row r="578" spans="1:32">
      <c r="A578" s="116"/>
      <c r="B578" s="116"/>
      <c r="C578" s="116"/>
      <c r="D578" s="116"/>
      <c r="E578" s="116"/>
      <c r="F578" s="116"/>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row>
    <row r="579" spans="1:32">
      <c r="A579" s="116"/>
      <c r="B579" s="116"/>
      <c r="C579" s="116"/>
      <c r="D579" s="116"/>
      <c r="E579" s="116"/>
      <c r="F579" s="116"/>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row>
    <row r="580" spans="1:32">
      <c r="A580" s="116"/>
      <c r="B580" s="116"/>
      <c r="C580" s="116"/>
      <c r="D580" s="116"/>
      <c r="E580" s="116"/>
      <c r="F580" s="116"/>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row>
    <row r="581" spans="1:32">
      <c r="A581" s="116"/>
      <c r="B581" s="116"/>
      <c r="C581" s="116"/>
      <c r="D581" s="116"/>
      <c r="E581" s="116"/>
      <c r="F581" s="116"/>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row>
    <row r="582" spans="1:32">
      <c r="A582" s="116"/>
      <c r="B582" s="116"/>
      <c r="C582" s="116"/>
      <c r="D582" s="116"/>
      <c r="E582" s="116"/>
      <c r="F582" s="116"/>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row>
    <row r="583" spans="1:32">
      <c r="A583" s="116"/>
      <c r="B583" s="116"/>
      <c r="C583" s="116"/>
      <c r="D583" s="116"/>
      <c r="E583" s="116"/>
      <c r="F583" s="116"/>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row>
    <row r="584" spans="1:32">
      <c r="A584" s="116"/>
      <c r="B584" s="116"/>
      <c r="C584" s="116"/>
      <c r="D584" s="116"/>
      <c r="E584" s="116"/>
      <c r="F584" s="116"/>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row>
    <row r="585" spans="1:32">
      <c r="A585" s="116"/>
      <c r="B585" s="116"/>
      <c r="C585" s="116"/>
      <c r="D585" s="116"/>
      <c r="E585" s="116"/>
      <c r="F585" s="116"/>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row>
    <row r="586" spans="1:32">
      <c r="A586" s="116"/>
      <c r="B586" s="116"/>
      <c r="C586" s="116"/>
      <c r="D586" s="116"/>
      <c r="E586" s="116"/>
      <c r="F586" s="116"/>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row>
    <row r="587" spans="1:32">
      <c r="A587" s="116"/>
      <c r="B587" s="116"/>
      <c r="C587" s="116"/>
      <c r="D587" s="116"/>
      <c r="E587" s="116"/>
      <c r="F587" s="116"/>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row>
    <row r="588" spans="1:32">
      <c r="A588" s="116"/>
      <c r="B588" s="116"/>
      <c r="C588" s="116"/>
      <c r="D588" s="116"/>
      <c r="E588" s="116"/>
      <c r="F588" s="116"/>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row>
    <row r="589" spans="1:32">
      <c r="A589" s="116"/>
      <c r="B589" s="116"/>
      <c r="C589" s="116"/>
      <c r="D589" s="116"/>
      <c r="E589" s="116"/>
      <c r="F589" s="116"/>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row>
    <row r="590" spans="1:32">
      <c r="A590" s="116"/>
      <c r="B590" s="116"/>
      <c r="C590" s="116"/>
      <c r="D590" s="116"/>
      <c r="E590" s="116"/>
      <c r="F590" s="116"/>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row>
    <row r="591" spans="1:32">
      <c r="A591" s="116"/>
      <c r="B591" s="116"/>
      <c r="C591" s="116"/>
      <c r="D591" s="116"/>
      <c r="E591" s="116"/>
      <c r="F591" s="116"/>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row>
    <row r="592" spans="1:32">
      <c r="A592" s="116"/>
      <c r="B592" s="116"/>
      <c r="C592" s="116"/>
      <c r="D592" s="116"/>
      <c r="E592" s="116"/>
      <c r="F592" s="116"/>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row>
    <row r="593" spans="1:32">
      <c r="A593" s="116"/>
      <c r="B593" s="116"/>
      <c r="C593" s="116"/>
      <c r="D593" s="116"/>
      <c r="E593" s="116"/>
      <c r="F593" s="116"/>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row>
    <row r="594" spans="1:32">
      <c r="A594" s="116"/>
      <c r="B594" s="116"/>
      <c r="C594" s="116"/>
      <c r="D594" s="116"/>
      <c r="E594" s="116"/>
      <c r="F594" s="116"/>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row>
    <row r="595" spans="1:32">
      <c r="A595" s="116"/>
      <c r="B595" s="116"/>
      <c r="C595" s="116"/>
      <c r="D595" s="116"/>
      <c r="E595" s="116"/>
      <c r="F595" s="116"/>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row>
    <row r="596" spans="1:32">
      <c r="A596" s="116"/>
      <c r="B596" s="116"/>
      <c r="C596" s="116"/>
      <c r="D596" s="116"/>
      <c r="E596" s="116"/>
      <c r="F596" s="116"/>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row>
    <row r="597" spans="1:32">
      <c r="A597" s="116"/>
      <c r="B597" s="116"/>
      <c r="C597" s="116"/>
      <c r="D597" s="116"/>
      <c r="E597" s="116"/>
      <c r="F597" s="116"/>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row>
    <row r="598" spans="1:32">
      <c r="A598" s="116"/>
      <c r="B598" s="116"/>
      <c r="C598" s="116"/>
      <c r="D598" s="116"/>
      <c r="E598" s="116"/>
      <c r="F598" s="116"/>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row>
    <row r="599" spans="1:32">
      <c r="A599" s="116"/>
      <c r="B599" s="116"/>
      <c r="C599" s="116"/>
      <c r="D599" s="116"/>
      <c r="E599" s="116"/>
      <c r="F599" s="116"/>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row>
    <row r="600" spans="1:32">
      <c r="A600" s="116"/>
      <c r="B600" s="116"/>
      <c r="C600" s="116"/>
      <c r="D600" s="116"/>
      <c r="E600" s="116"/>
      <c r="F600" s="116"/>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row>
    <row r="601" spans="1:32">
      <c r="A601" s="116"/>
      <c r="B601" s="116"/>
      <c r="C601" s="116"/>
      <c r="D601" s="116"/>
      <c r="E601" s="116"/>
      <c r="F601" s="116"/>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row>
    <row r="602" spans="1:32">
      <c r="A602" s="116"/>
      <c r="B602" s="116"/>
      <c r="C602" s="116"/>
      <c r="D602" s="116"/>
      <c r="E602" s="116"/>
      <c r="F602" s="116"/>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row>
    <row r="603" spans="1:32">
      <c r="A603" s="116"/>
      <c r="B603" s="116"/>
      <c r="C603" s="116"/>
      <c r="D603" s="116"/>
      <c r="E603" s="116"/>
      <c r="F603" s="116"/>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row>
    <row r="604" spans="1:32">
      <c r="A604" s="116"/>
      <c r="B604" s="116"/>
      <c r="C604" s="116"/>
      <c r="D604" s="116"/>
      <c r="E604" s="116"/>
      <c r="F604" s="116"/>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row>
    <row r="605" spans="1:32">
      <c r="A605" s="116"/>
      <c r="B605" s="116"/>
      <c r="C605" s="116"/>
      <c r="D605" s="116"/>
      <c r="E605" s="116"/>
      <c r="F605" s="116"/>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row>
    <row r="606" spans="1:32">
      <c r="A606" s="116"/>
      <c r="B606" s="116"/>
      <c r="C606" s="116"/>
      <c r="D606" s="116"/>
      <c r="E606" s="116"/>
      <c r="F606" s="116"/>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row>
    <row r="607" spans="1:32">
      <c r="A607" s="116"/>
      <c r="B607" s="116"/>
      <c r="C607" s="116"/>
      <c r="D607" s="116"/>
      <c r="E607" s="116"/>
      <c r="F607" s="116"/>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row>
    <row r="608" spans="1:32">
      <c r="A608" s="116"/>
      <c r="B608" s="116"/>
      <c r="C608" s="116"/>
      <c r="D608" s="116"/>
      <c r="E608" s="116"/>
      <c r="F608" s="116"/>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row>
    <row r="609" spans="1:32">
      <c r="A609" s="116"/>
      <c r="B609" s="116"/>
      <c r="C609" s="116"/>
      <c r="D609" s="116"/>
      <c r="E609" s="116"/>
      <c r="F609" s="116"/>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row>
    <row r="610" spans="1:32">
      <c r="A610" s="116"/>
      <c r="B610" s="116"/>
      <c r="C610" s="116"/>
      <c r="D610" s="116"/>
      <c r="E610" s="116"/>
      <c r="F610" s="116"/>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row>
    <row r="611" spans="1:32">
      <c r="A611" s="116"/>
      <c r="B611" s="116"/>
      <c r="C611" s="116"/>
      <c r="D611" s="116"/>
      <c r="E611" s="116"/>
      <c r="F611" s="116"/>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row>
    <row r="612" spans="1:32">
      <c r="A612" s="116"/>
      <c r="B612" s="116"/>
      <c r="C612" s="116"/>
      <c r="D612" s="116"/>
      <c r="E612" s="116"/>
      <c r="F612" s="116"/>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row>
    <row r="613" spans="1:32">
      <c r="A613" s="116"/>
      <c r="B613" s="116"/>
      <c r="C613" s="116"/>
      <c r="D613" s="116"/>
      <c r="E613" s="116"/>
      <c r="F613" s="116"/>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row>
    <row r="614" spans="1:32">
      <c r="A614" s="116"/>
      <c r="B614" s="116"/>
      <c r="C614" s="116"/>
      <c r="D614" s="116"/>
      <c r="E614" s="116"/>
      <c r="F614" s="116"/>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row>
    <row r="615" spans="1:32">
      <c r="A615" s="116"/>
      <c r="B615" s="116"/>
      <c r="C615" s="116"/>
      <c r="D615" s="116"/>
      <c r="E615" s="116"/>
      <c r="F615" s="116"/>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row>
    <row r="616" spans="1:32">
      <c r="A616" s="116"/>
      <c r="B616" s="116"/>
      <c r="C616" s="116"/>
      <c r="D616" s="116"/>
      <c r="E616" s="116"/>
      <c r="F616" s="116"/>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row>
    <row r="617" spans="1:32">
      <c r="A617" s="116"/>
      <c r="B617" s="116"/>
      <c r="C617" s="116"/>
      <c r="D617" s="116"/>
      <c r="E617" s="116"/>
      <c r="F617" s="116"/>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row>
    <row r="618" spans="1:32">
      <c r="A618" s="116"/>
      <c r="B618" s="116"/>
      <c r="C618" s="116"/>
      <c r="D618" s="116"/>
      <c r="E618" s="116"/>
      <c r="F618" s="116"/>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row>
    <row r="619" spans="1:32">
      <c r="A619" s="116"/>
      <c r="B619" s="116"/>
      <c r="C619" s="116"/>
      <c r="D619" s="116"/>
      <c r="E619" s="116"/>
      <c r="F619" s="116"/>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row>
    <row r="620" spans="1:32">
      <c r="A620" s="116"/>
      <c r="B620" s="116"/>
      <c r="C620" s="116"/>
      <c r="D620" s="116"/>
      <c r="E620" s="116"/>
      <c r="F620" s="116"/>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row>
    <row r="621" spans="1:32">
      <c r="A621" s="116"/>
      <c r="B621" s="116"/>
      <c r="C621" s="116"/>
      <c r="D621" s="116"/>
      <c r="E621" s="116"/>
      <c r="F621" s="116"/>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row>
    <row r="622" spans="1:32">
      <c r="A622" s="116"/>
      <c r="B622" s="116"/>
      <c r="C622" s="116"/>
      <c r="D622" s="116"/>
      <c r="E622" s="116"/>
      <c r="F622" s="116"/>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row>
    <row r="623" spans="1:32">
      <c r="A623" s="116"/>
      <c r="B623" s="116"/>
      <c r="C623" s="116"/>
      <c r="D623" s="116"/>
      <c r="E623" s="116"/>
      <c r="F623" s="116"/>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row>
    <row r="624" spans="1:32">
      <c r="A624" s="116"/>
      <c r="B624" s="116"/>
      <c r="C624" s="116"/>
      <c r="D624" s="116"/>
      <c r="E624" s="116"/>
      <c r="F624" s="116"/>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row>
    <row r="625" spans="1:32">
      <c r="A625" s="116"/>
      <c r="B625" s="116"/>
      <c r="C625" s="116"/>
      <c r="D625" s="116"/>
      <c r="E625" s="116"/>
      <c r="F625" s="116"/>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row>
    <row r="626" spans="1:32">
      <c r="A626" s="116"/>
      <c r="B626" s="116"/>
      <c r="C626" s="116"/>
      <c r="D626" s="116"/>
      <c r="E626" s="116"/>
      <c r="F626" s="116"/>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row>
    <row r="627" spans="1:32">
      <c r="A627" s="116"/>
      <c r="B627" s="116"/>
      <c r="C627" s="116"/>
      <c r="D627" s="116"/>
      <c r="E627" s="116"/>
      <c r="F627" s="116"/>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row>
    <row r="628" spans="1:32">
      <c r="A628" s="116"/>
      <c r="B628" s="116"/>
      <c r="C628" s="116"/>
      <c r="D628" s="116"/>
      <c r="E628" s="116"/>
      <c r="F628" s="116"/>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row>
    <row r="629" spans="1:32">
      <c r="A629" s="116"/>
      <c r="B629" s="116"/>
      <c r="C629" s="116"/>
      <c r="D629" s="116"/>
      <c r="E629" s="116"/>
      <c r="F629" s="116"/>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row>
    <row r="630" spans="1:32">
      <c r="A630" s="116"/>
      <c r="B630" s="116"/>
      <c r="C630" s="116"/>
      <c r="D630" s="116"/>
      <c r="E630" s="116"/>
      <c r="F630" s="116"/>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row>
    <row r="631" spans="1:32">
      <c r="A631" s="116"/>
      <c r="B631" s="116"/>
      <c r="C631" s="116"/>
      <c r="D631" s="116"/>
      <c r="E631" s="116"/>
      <c r="F631" s="116"/>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row>
    <row r="632" spans="1:32">
      <c r="A632" s="116"/>
      <c r="B632" s="116"/>
      <c r="C632" s="116"/>
      <c r="D632" s="116"/>
      <c r="E632" s="116"/>
      <c r="F632" s="116"/>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row>
    <row r="633" spans="1:32">
      <c r="A633" s="116"/>
      <c r="B633" s="116"/>
      <c r="C633" s="116"/>
      <c r="D633" s="116"/>
      <c r="E633" s="116"/>
      <c r="F633" s="116"/>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row>
    <row r="634" spans="1:32">
      <c r="A634" s="116"/>
      <c r="B634" s="116"/>
      <c r="C634" s="116"/>
      <c r="D634" s="116"/>
      <c r="E634" s="116"/>
      <c r="F634" s="116"/>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row>
    <row r="635" spans="1:32">
      <c r="A635" s="116"/>
      <c r="B635" s="116"/>
      <c r="C635" s="116"/>
      <c r="D635" s="116"/>
      <c r="E635" s="116"/>
      <c r="F635" s="116"/>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row>
    <row r="636" spans="1:32">
      <c r="A636" s="116"/>
      <c r="B636" s="116"/>
      <c r="C636" s="116"/>
      <c r="D636" s="116"/>
      <c r="E636" s="116"/>
      <c r="F636" s="116"/>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row>
    <row r="637" spans="1:32">
      <c r="A637" s="116"/>
      <c r="B637" s="116"/>
      <c r="C637" s="116"/>
      <c r="D637" s="116"/>
      <c r="E637" s="116"/>
      <c r="F637" s="116"/>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row>
    <row r="638" spans="1:32">
      <c r="A638" s="116"/>
      <c r="B638" s="116"/>
      <c r="C638" s="116"/>
      <c r="D638" s="116"/>
      <c r="E638" s="116"/>
      <c r="F638" s="116"/>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row>
    <row r="639" spans="1:32">
      <c r="A639" s="116"/>
      <c r="B639" s="116"/>
      <c r="C639" s="116"/>
      <c r="D639" s="116"/>
      <c r="E639" s="116"/>
      <c r="F639" s="116"/>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row>
    <row r="640" spans="1:32">
      <c r="A640" s="116"/>
      <c r="B640" s="116"/>
      <c r="C640" s="116"/>
      <c r="D640" s="116"/>
      <c r="E640" s="116"/>
      <c r="F640" s="116"/>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row>
    <row r="641" spans="1:32">
      <c r="A641" s="116"/>
      <c r="B641" s="116"/>
      <c r="C641" s="116"/>
      <c r="D641" s="116"/>
      <c r="E641" s="116"/>
      <c r="F641" s="116"/>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row>
    <row r="642" spans="1:32">
      <c r="A642" s="116"/>
      <c r="B642" s="116"/>
      <c r="C642" s="116"/>
      <c r="D642" s="116"/>
      <c r="E642" s="116"/>
      <c r="F642" s="116"/>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row>
    <row r="643" spans="1:32">
      <c r="A643" s="116"/>
      <c r="B643" s="116"/>
      <c r="C643" s="116"/>
      <c r="D643" s="116"/>
      <c r="E643" s="116"/>
      <c r="F643" s="116"/>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row>
    <row r="644" spans="1:32">
      <c r="A644" s="116"/>
      <c r="B644" s="116"/>
      <c r="C644" s="116"/>
      <c r="D644" s="116"/>
      <c r="E644" s="116"/>
      <c r="F644" s="116"/>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row>
    <row r="645" spans="1:32">
      <c r="A645" s="116"/>
      <c r="B645" s="116"/>
      <c r="C645" s="116"/>
      <c r="D645" s="116"/>
      <c r="E645" s="116"/>
      <c r="F645" s="116"/>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row>
    <row r="646" spans="1:32">
      <c r="A646" s="116"/>
      <c r="B646" s="116"/>
      <c r="C646" s="116"/>
      <c r="D646" s="116"/>
      <c r="E646" s="116"/>
      <c r="F646" s="116"/>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row>
    <row r="647" spans="1:32">
      <c r="A647" s="116"/>
      <c r="B647" s="116"/>
      <c r="C647" s="116"/>
      <c r="D647" s="116"/>
      <c r="E647" s="116"/>
      <c r="F647" s="116"/>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row>
    <row r="648" spans="1:32">
      <c r="A648" s="116"/>
      <c r="B648" s="116"/>
      <c r="C648" s="116"/>
      <c r="D648" s="116"/>
      <c r="E648" s="116"/>
      <c r="F648" s="116"/>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row>
    <row r="649" spans="1:32">
      <c r="A649" s="116"/>
      <c r="B649" s="116"/>
      <c r="C649" s="116"/>
      <c r="D649" s="116"/>
      <c r="E649" s="116"/>
      <c r="F649" s="116"/>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row>
    <row r="650" spans="1:32">
      <c r="A650" s="116"/>
      <c r="B650" s="116"/>
      <c r="C650" s="116"/>
      <c r="D650" s="116"/>
      <c r="E650" s="116"/>
      <c r="F650" s="116"/>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row>
    <row r="651" spans="1:32">
      <c r="A651" s="116"/>
      <c r="B651" s="116"/>
      <c r="C651" s="116"/>
      <c r="D651" s="116"/>
      <c r="E651" s="116"/>
      <c r="F651" s="116"/>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row>
    <row r="652" spans="1:32">
      <c r="A652" s="116"/>
      <c r="B652" s="116"/>
      <c r="C652" s="116"/>
      <c r="D652" s="116"/>
      <c r="E652" s="116"/>
      <c r="F652" s="116"/>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row>
    <row r="653" spans="1:32">
      <c r="A653" s="116"/>
      <c r="B653" s="116"/>
      <c r="C653" s="116"/>
      <c r="D653" s="116"/>
      <c r="E653" s="116"/>
      <c r="F653" s="116"/>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row>
    <row r="654" spans="1:32">
      <c r="A654" s="116"/>
      <c r="B654" s="116"/>
      <c r="C654" s="116"/>
      <c r="D654" s="116"/>
      <c r="E654" s="116"/>
      <c r="F654" s="116"/>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row>
    <row r="655" spans="1:32">
      <c r="A655" s="116"/>
      <c r="B655" s="116"/>
      <c r="C655" s="116"/>
      <c r="D655" s="116"/>
      <c r="E655" s="116"/>
      <c r="F655" s="116"/>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row>
    <row r="656" spans="1:32">
      <c r="A656" s="116"/>
      <c r="B656" s="116"/>
      <c r="C656" s="116"/>
      <c r="D656" s="116"/>
      <c r="E656" s="116"/>
      <c r="F656" s="116"/>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row>
    <row r="657" spans="1:32">
      <c r="A657" s="116"/>
      <c r="B657" s="116"/>
      <c r="C657" s="116"/>
      <c r="D657" s="116"/>
      <c r="E657" s="116"/>
      <c r="F657" s="116"/>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row>
    <row r="658" spans="1:32">
      <c r="A658" s="116"/>
      <c r="B658" s="116"/>
      <c r="C658" s="116"/>
      <c r="D658" s="116"/>
      <c r="E658" s="116"/>
      <c r="F658" s="116"/>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row>
    <row r="659" spans="1:32">
      <c r="A659" s="116"/>
      <c r="B659" s="116"/>
      <c r="C659" s="116"/>
      <c r="D659" s="116"/>
      <c r="E659" s="116"/>
      <c r="F659" s="116"/>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row>
    <row r="660" spans="1:32">
      <c r="A660" s="116"/>
      <c r="B660" s="116"/>
      <c r="C660" s="116"/>
      <c r="D660" s="116"/>
      <c r="E660" s="116"/>
      <c r="F660" s="116"/>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row>
    <row r="661" spans="1:32">
      <c r="A661" s="116"/>
      <c r="B661" s="116"/>
      <c r="C661" s="116"/>
      <c r="D661" s="116"/>
      <c r="E661" s="116"/>
      <c r="F661" s="116"/>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row>
    <row r="662" spans="1:32">
      <c r="A662" s="116"/>
      <c r="B662" s="116"/>
      <c r="C662" s="116"/>
      <c r="D662" s="116"/>
      <c r="E662" s="116"/>
      <c r="F662" s="116"/>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row>
    <row r="663" spans="1:32">
      <c r="A663" s="116"/>
      <c r="B663" s="116"/>
      <c r="C663" s="116"/>
      <c r="D663" s="116"/>
      <c r="E663" s="116"/>
      <c r="F663" s="116"/>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row>
    <row r="664" spans="1:32">
      <c r="A664" s="116"/>
      <c r="B664" s="116"/>
      <c r="C664" s="116"/>
      <c r="D664" s="116"/>
      <c r="E664" s="116"/>
      <c r="F664" s="116"/>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row>
    <row r="665" spans="1:32">
      <c r="A665" s="116"/>
      <c r="B665" s="116"/>
      <c r="C665" s="116"/>
      <c r="D665" s="116"/>
      <c r="E665" s="116"/>
      <c r="F665" s="116"/>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row>
    <row r="666" spans="1:32">
      <c r="A666" s="116"/>
      <c r="B666" s="116"/>
      <c r="C666" s="116"/>
      <c r="D666" s="116"/>
      <c r="E666" s="116"/>
      <c r="F666" s="116"/>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row>
    <row r="667" spans="1:32">
      <c r="A667" s="116"/>
      <c r="B667" s="116"/>
      <c r="C667" s="116"/>
      <c r="D667" s="116"/>
      <c r="E667" s="116"/>
      <c r="F667" s="116"/>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row>
    <row r="668" spans="1:32">
      <c r="A668" s="116"/>
      <c r="B668" s="116"/>
      <c r="C668" s="116"/>
      <c r="D668" s="116"/>
      <c r="E668" s="116"/>
      <c r="F668" s="116"/>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row>
    <row r="669" spans="1:32">
      <c r="A669" s="116"/>
      <c r="B669" s="116"/>
      <c r="C669" s="116"/>
      <c r="D669" s="116"/>
      <c r="E669" s="116"/>
      <c r="F669" s="116"/>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row>
    <row r="670" spans="1:32">
      <c r="A670" s="116"/>
      <c r="B670" s="116"/>
      <c r="C670" s="116"/>
      <c r="D670" s="116"/>
      <c r="E670" s="116"/>
      <c r="F670" s="116"/>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row>
    <row r="671" spans="1:32">
      <c r="A671" s="116"/>
      <c r="B671" s="116"/>
      <c r="C671" s="116"/>
      <c r="D671" s="116"/>
      <c r="E671" s="116"/>
      <c r="F671" s="116"/>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row>
    <row r="672" spans="1:32">
      <c r="A672" s="116"/>
      <c r="B672" s="116"/>
      <c r="C672" s="116"/>
      <c r="D672" s="116"/>
      <c r="E672" s="116"/>
      <c r="F672" s="116"/>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row>
    <row r="673" spans="1:32">
      <c r="A673" s="116"/>
      <c r="B673" s="116"/>
      <c r="C673" s="116"/>
      <c r="D673" s="116"/>
      <c r="E673" s="116"/>
      <c r="F673" s="116"/>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row>
    <row r="674" spans="1:32">
      <c r="A674" s="116"/>
      <c r="B674" s="116"/>
      <c r="C674" s="116"/>
      <c r="D674" s="116"/>
      <c r="E674" s="116"/>
      <c r="F674" s="116"/>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row>
    <row r="675" spans="1:32">
      <c r="A675" s="116"/>
      <c r="B675" s="116"/>
      <c r="C675" s="116"/>
      <c r="D675" s="116"/>
      <c r="E675" s="116"/>
      <c r="F675" s="116"/>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row>
    <row r="676" spans="1:32">
      <c r="A676" s="116"/>
      <c r="B676" s="116"/>
      <c r="C676" s="116"/>
      <c r="D676" s="116"/>
      <c r="E676" s="116"/>
      <c r="F676" s="116"/>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row>
    <row r="677" spans="1:32">
      <c r="A677" s="116"/>
      <c r="B677" s="116"/>
      <c r="C677" s="116"/>
      <c r="D677" s="116"/>
      <c r="E677" s="116"/>
      <c r="F677" s="116"/>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row>
    <row r="678" spans="1:32">
      <c r="A678" s="116"/>
      <c r="B678" s="116"/>
      <c r="C678" s="116"/>
      <c r="D678" s="116"/>
      <c r="E678" s="116"/>
      <c r="F678" s="116"/>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row>
    <row r="679" spans="1:32">
      <c r="A679" s="116"/>
      <c r="B679" s="116"/>
      <c r="C679" s="116"/>
      <c r="D679" s="116"/>
      <c r="E679" s="116"/>
      <c r="F679" s="116"/>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row>
    <row r="680" spans="1:32">
      <c r="A680" s="116"/>
      <c r="B680" s="116"/>
      <c r="C680" s="116"/>
      <c r="D680" s="116"/>
      <c r="E680" s="116"/>
      <c r="F680" s="116"/>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row>
    <row r="681" spans="1:32">
      <c r="A681" s="116"/>
      <c r="B681" s="116"/>
      <c r="C681" s="116"/>
      <c r="D681" s="116"/>
      <c r="E681" s="116"/>
      <c r="F681" s="116"/>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row>
    <row r="682" spans="1:32">
      <c r="A682" s="116"/>
      <c r="B682" s="116"/>
      <c r="C682" s="116"/>
      <c r="D682" s="116"/>
      <c r="E682" s="116"/>
      <c r="F682" s="116"/>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row>
    <row r="683" spans="1:32">
      <c r="A683" s="116"/>
      <c r="B683" s="116"/>
      <c r="C683" s="116"/>
      <c r="D683" s="116"/>
      <c r="E683" s="116"/>
      <c r="F683" s="116"/>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row>
    <row r="684" spans="1:32">
      <c r="A684" s="116"/>
      <c r="B684" s="116"/>
      <c r="C684" s="116"/>
      <c r="D684" s="116"/>
      <c r="E684" s="116"/>
      <c r="F684" s="116"/>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row>
    <row r="685" spans="1:32">
      <c r="A685" s="116"/>
      <c r="B685" s="116"/>
      <c r="C685" s="116"/>
      <c r="D685" s="116"/>
      <c r="E685" s="116"/>
      <c r="F685" s="116"/>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row>
    <row r="686" spans="1:32">
      <c r="A686" s="116"/>
      <c r="B686" s="116"/>
      <c r="C686" s="116"/>
      <c r="D686" s="116"/>
      <c r="E686" s="116"/>
      <c r="F686" s="116"/>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row>
    <row r="687" spans="1:32">
      <c r="A687" s="116"/>
      <c r="B687" s="116"/>
      <c r="C687" s="116"/>
      <c r="D687" s="116"/>
      <c r="E687" s="116"/>
      <c r="F687" s="116"/>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row>
    <row r="688" spans="1:32">
      <c r="A688" s="116"/>
      <c r="B688" s="116"/>
      <c r="C688" s="116"/>
      <c r="D688" s="116"/>
      <c r="E688" s="116"/>
      <c r="F688" s="116"/>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row>
    <row r="689" spans="1:32">
      <c r="A689" s="116"/>
      <c r="B689" s="116"/>
      <c r="C689" s="116"/>
      <c r="D689" s="116"/>
      <c r="E689" s="116"/>
      <c r="F689" s="116"/>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row>
    <row r="690" spans="1:32">
      <c r="A690" s="116"/>
      <c r="B690" s="116"/>
      <c r="C690" s="116"/>
      <c r="D690" s="116"/>
      <c r="E690" s="116"/>
      <c r="F690" s="116"/>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row>
    <row r="691" spans="1:32">
      <c r="A691" s="116"/>
      <c r="B691" s="116"/>
      <c r="C691" s="116"/>
      <c r="D691" s="116"/>
      <c r="E691" s="116"/>
      <c r="F691" s="116"/>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row>
    <row r="692" spans="1:32">
      <c r="A692" s="116"/>
      <c r="B692" s="116"/>
      <c r="C692" s="116"/>
      <c r="D692" s="116"/>
      <c r="E692" s="116"/>
      <c r="F692" s="116"/>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row>
    <row r="693" spans="1:32">
      <c r="A693" s="116"/>
      <c r="B693" s="116"/>
      <c r="C693" s="116"/>
      <c r="D693" s="116"/>
      <c r="E693" s="116"/>
      <c r="F693" s="116"/>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row>
    <row r="694" spans="1:32">
      <c r="A694" s="116"/>
      <c r="B694" s="116"/>
      <c r="C694" s="116"/>
      <c r="D694" s="116"/>
      <c r="E694" s="116"/>
      <c r="F694" s="116"/>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row>
    <row r="695" spans="1:32">
      <c r="A695" s="116"/>
      <c r="B695" s="116"/>
      <c r="C695" s="116"/>
      <c r="D695" s="116"/>
      <c r="E695" s="116"/>
      <c r="F695" s="116"/>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row>
    <row r="696" spans="1:32">
      <c r="A696" s="116"/>
      <c r="B696" s="116"/>
      <c r="C696" s="116"/>
      <c r="D696" s="116"/>
      <c r="E696" s="116"/>
      <c r="F696" s="116"/>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row>
    <row r="697" spans="1:32">
      <c r="A697" s="116"/>
      <c r="B697" s="116"/>
      <c r="C697" s="116"/>
      <c r="D697" s="116"/>
      <c r="E697" s="116"/>
      <c r="F697" s="116"/>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row>
    <row r="698" spans="1:32">
      <c r="A698" s="116"/>
      <c r="B698" s="116"/>
      <c r="C698" s="116"/>
      <c r="D698" s="116"/>
      <c r="E698" s="116"/>
      <c r="F698" s="116"/>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row>
    <row r="699" spans="1:32">
      <c r="A699" s="116"/>
      <c r="B699" s="116"/>
      <c r="C699" s="116"/>
      <c r="D699" s="116"/>
      <c r="E699" s="116"/>
      <c r="F699" s="116"/>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row>
    <row r="700" spans="1:32">
      <c r="A700" s="116"/>
      <c r="B700" s="116"/>
      <c r="C700" s="116"/>
      <c r="D700" s="116"/>
      <c r="E700" s="116"/>
      <c r="F700" s="116"/>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row>
    <row r="701" spans="1:32">
      <c r="A701" s="116"/>
      <c r="B701" s="116"/>
      <c r="C701" s="116"/>
      <c r="D701" s="116"/>
      <c r="E701" s="116"/>
      <c r="F701" s="116"/>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row>
    <row r="702" spans="1:32">
      <c r="A702" s="116"/>
      <c r="B702" s="116"/>
      <c r="C702" s="116"/>
      <c r="D702" s="116"/>
      <c r="E702" s="116"/>
      <c r="F702" s="116"/>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row>
    <row r="703" spans="1:32">
      <c r="A703" s="116"/>
      <c r="B703" s="116"/>
      <c r="C703" s="116"/>
      <c r="D703" s="116"/>
      <c r="E703" s="116"/>
      <c r="F703" s="116"/>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row>
    <row r="704" spans="1:32">
      <c r="A704" s="116"/>
      <c r="B704" s="116"/>
      <c r="C704" s="116"/>
      <c r="D704" s="116"/>
      <c r="E704" s="116"/>
      <c r="F704" s="116"/>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row>
    <row r="705" spans="1:32">
      <c r="A705" s="116"/>
      <c r="B705" s="116"/>
      <c r="C705" s="116"/>
      <c r="D705" s="116"/>
      <c r="E705" s="116"/>
      <c r="F705" s="116"/>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row>
    <row r="706" spans="1:32">
      <c r="A706" s="116"/>
      <c r="B706" s="116"/>
      <c r="C706" s="116"/>
      <c r="D706" s="116"/>
      <c r="E706" s="116"/>
      <c r="F706" s="116"/>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row>
    <row r="707" spans="1:32">
      <c r="A707" s="116"/>
      <c r="B707" s="116"/>
      <c r="C707" s="116"/>
      <c r="D707" s="116"/>
      <c r="E707" s="116"/>
      <c r="F707" s="116"/>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row>
    <row r="708" spans="1:32">
      <c r="A708" s="116"/>
      <c r="B708" s="116"/>
      <c r="C708" s="116"/>
      <c r="D708" s="116"/>
      <c r="E708" s="116"/>
      <c r="F708" s="116"/>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row>
    <row r="709" spans="1:32">
      <c r="A709" s="116"/>
      <c r="B709" s="116"/>
      <c r="C709" s="116"/>
      <c r="D709" s="116"/>
      <c r="E709" s="116"/>
      <c r="F709" s="116"/>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row>
    <row r="710" spans="1:32">
      <c r="A710" s="116"/>
      <c r="B710" s="116"/>
      <c r="C710" s="116"/>
      <c r="D710" s="116"/>
      <c r="E710" s="116"/>
      <c r="F710" s="116"/>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row>
    <row r="711" spans="1:32">
      <c r="A711" s="116"/>
      <c r="B711" s="116"/>
      <c r="C711" s="116"/>
      <c r="D711" s="116"/>
      <c r="E711" s="116"/>
      <c r="F711" s="116"/>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row>
    <row r="712" spans="1:32">
      <c r="A712" s="116"/>
      <c r="B712" s="116"/>
      <c r="C712" s="116"/>
      <c r="D712" s="116"/>
      <c r="E712" s="116"/>
      <c r="F712" s="116"/>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row>
    <row r="713" spans="1:32">
      <c r="A713" s="116"/>
      <c r="B713" s="116"/>
      <c r="C713" s="116"/>
      <c r="D713" s="116"/>
      <c r="E713" s="116"/>
      <c r="F713" s="116"/>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row>
    <row r="714" spans="1:32">
      <c r="A714" s="116"/>
      <c r="B714" s="116"/>
      <c r="C714" s="116"/>
      <c r="D714" s="116"/>
      <c r="E714" s="116"/>
      <c r="F714" s="116"/>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row>
    <row r="715" spans="1:32">
      <c r="A715" s="116"/>
      <c r="B715" s="116"/>
      <c r="C715" s="116"/>
      <c r="D715" s="116"/>
      <c r="E715" s="116"/>
      <c r="F715" s="116"/>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row>
    <row r="716" spans="1:32">
      <c r="A716" s="116"/>
      <c r="B716" s="116"/>
      <c r="C716" s="116"/>
      <c r="D716" s="116"/>
      <c r="E716" s="116"/>
      <c r="F716" s="116"/>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row>
    <row r="717" spans="1:32">
      <c r="A717" s="116"/>
      <c r="B717" s="116"/>
      <c r="C717" s="116"/>
      <c r="D717" s="116"/>
      <c r="E717" s="116"/>
      <c r="F717" s="116"/>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row>
    <row r="718" spans="1:32">
      <c r="A718" s="116"/>
      <c r="B718" s="116"/>
      <c r="C718" s="116"/>
      <c r="D718" s="116"/>
      <c r="E718" s="116"/>
      <c r="F718" s="116"/>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row>
    <row r="719" spans="1:32">
      <c r="A719" s="116"/>
      <c r="B719" s="116"/>
      <c r="C719" s="116"/>
      <c r="D719" s="116"/>
      <c r="E719" s="116"/>
      <c r="F719" s="116"/>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row>
    <row r="720" spans="1:32">
      <c r="A720" s="116"/>
      <c r="B720" s="116"/>
      <c r="C720" s="116"/>
      <c r="D720" s="116"/>
      <c r="E720" s="116"/>
      <c r="F720" s="116"/>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row>
    <row r="721" spans="1:32">
      <c r="A721" s="116"/>
      <c r="B721" s="116"/>
      <c r="C721" s="116"/>
      <c r="D721" s="116"/>
      <c r="E721" s="116"/>
      <c r="F721" s="116"/>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row>
    <row r="722" spans="1:32">
      <c r="A722" s="116"/>
      <c r="B722" s="116"/>
      <c r="C722" s="116"/>
      <c r="D722" s="116"/>
      <c r="E722" s="116"/>
      <c r="F722" s="116"/>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row>
    <row r="723" spans="1:32">
      <c r="A723" s="116"/>
      <c r="B723" s="116"/>
      <c r="C723" s="116"/>
      <c r="D723" s="116"/>
      <c r="E723" s="116"/>
      <c r="F723" s="116"/>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row>
    <row r="724" spans="1:32">
      <c r="A724" s="116"/>
      <c r="B724" s="116"/>
      <c r="C724" s="116"/>
      <c r="D724" s="116"/>
      <c r="E724" s="116"/>
      <c r="F724" s="116"/>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row>
    <row r="725" spans="1:32">
      <c r="A725" s="116"/>
      <c r="B725" s="116"/>
      <c r="C725" s="116"/>
      <c r="D725" s="116"/>
      <c r="E725" s="116"/>
      <c r="F725" s="116"/>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row>
    <row r="726" spans="1:32">
      <c r="A726" s="116"/>
      <c r="B726" s="116"/>
      <c r="C726" s="116"/>
      <c r="D726" s="116"/>
      <c r="E726" s="116"/>
      <c r="F726" s="116"/>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row>
    <row r="727" spans="1:32">
      <c r="A727" s="116"/>
      <c r="B727" s="116"/>
      <c r="C727" s="116"/>
      <c r="D727" s="116"/>
      <c r="E727" s="116"/>
      <c r="F727" s="116"/>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row>
    <row r="728" spans="1:32">
      <c r="A728" s="116"/>
      <c r="B728" s="116"/>
      <c r="C728" s="116"/>
      <c r="D728" s="116"/>
      <c r="E728" s="116"/>
      <c r="F728" s="116"/>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row>
    <row r="729" spans="1:32">
      <c r="A729" s="116"/>
      <c r="B729" s="116"/>
      <c r="C729" s="116"/>
      <c r="D729" s="116"/>
      <c r="E729" s="116"/>
      <c r="F729" s="116"/>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row>
    <row r="730" spans="1:32">
      <c r="A730" s="116"/>
      <c r="B730" s="116"/>
      <c r="C730" s="116"/>
      <c r="D730" s="116"/>
      <c r="E730" s="116"/>
      <c r="F730" s="116"/>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row>
    <row r="731" spans="1:32">
      <c r="A731" s="116"/>
      <c r="B731" s="116"/>
      <c r="C731" s="116"/>
      <c r="D731" s="116"/>
      <c r="E731" s="116"/>
      <c r="F731" s="116"/>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row>
    <row r="732" spans="1:32">
      <c r="A732" s="116"/>
      <c r="B732" s="116"/>
      <c r="C732" s="116"/>
      <c r="D732" s="116"/>
      <c r="E732" s="116"/>
      <c r="F732" s="116"/>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row>
    <row r="733" spans="1:32">
      <c r="A733" s="116"/>
      <c r="B733" s="116"/>
      <c r="C733" s="116"/>
      <c r="D733" s="116"/>
      <c r="E733" s="116"/>
      <c r="F733" s="116"/>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row>
    <row r="734" spans="1:32">
      <c r="A734" s="116"/>
      <c r="B734" s="116"/>
      <c r="C734" s="116"/>
      <c r="D734" s="116"/>
      <c r="E734" s="116"/>
      <c r="F734" s="116"/>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row>
    <row r="735" spans="1:32">
      <c r="A735" s="116"/>
      <c r="B735" s="116"/>
      <c r="C735" s="116"/>
      <c r="D735" s="116"/>
      <c r="E735" s="116"/>
      <c r="F735" s="116"/>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row>
    <row r="736" spans="1:32">
      <c r="A736" s="116"/>
      <c r="B736" s="116"/>
      <c r="C736" s="116"/>
      <c r="D736" s="116"/>
      <c r="E736" s="116"/>
      <c r="F736" s="116"/>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row>
    <row r="737" spans="1:32">
      <c r="A737" s="116"/>
      <c r="B737" s="116"/>
      <c r="C737" s="116"/>
      <c r="D737" s="116"/>
      <c r="E737" s="116"/>
      <c r="F737" s="116"/>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row>
    <row r="738" spans="1:32">
      <c r="A738" s="116"/>
      <c r="B738" s="116"/>
      <c r="C738" s="116"/>
      <c r="D738" s="116"/>
      <c r="E738" s="116"/>
      <c r="F738" s="116"/>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row>
    <row r="739" spans="1:32">
      <c r="A739" s="116"/>
      <c r="B739" s="116"/>
      <c r="C739" s="116"/>
      <c r="D739" s="116"/>
      <c r="E739" s="116"/>
      <c r="F739" s="116"/>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row>
    <row r="740" spans="1:32">
      <c r="A740" s="116"/>
      <c r="B740" s="116"/>
      <c r="C740" s="116"/>
      <c r="D740" s="116"/>
      <c r="E740" s="116"/>
      <c r="F740" s="116"/>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row>
    <row r="741" spans="1:32">
      <c r="A741" s="116"/>
      <c r="B741" s="116"/>
      <c r="C741" s="116"/>
      <c r="D741" s="116"/>
      <c r="E741" s="116"/>
      <c r="F741" s="116"/>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row>
    <row r="742" spans="1:32">
      <c r="A742" s="116"/>
      <c r="B742" s="116"/>
      <c r="C742" s="116"/>
      <c r="D742" s="116"/>
      <c r="E742" s="116"/>
      <c r="F742" s="116"/>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row>
    <row r="743" spans="1:32">
      <c r="A743" s="116"/>
      <c r="B743" s="116"/>
      <c r="C743" s="116"/>
      <c r="D743" s="116"/>
      <c r="E743" s="116"/>
      <c r="F743" s="116"/>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row>
    <row r="744" spans="1:32">
      <c r="A744" s="116"/>
      <c r="B744" s="116"/>
      <c r="C744" s="116"/>
      <c r="D744" s="116"/>
      <c r="E744" s="116"/>
      <c r="F744" s="116"/>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row>
    <row r="745" spans="1:32">
      <c r="A745" s="116"/>
      <c r="B745" s="116"/>
      <c r="C745" s="116"/>
      <c r="D745" s="116"/>
      <c r="E745" s="116"/>
      <c r="F745" s="116"/>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row>
    <row r="746" spans="1:32">
      <c r="A746" s="116"/>
      <c r="B746" s="116"/>
      <c r="C746" s="116"/>
      <c r="D746" s="116"/>
      <c r="E746" s="116"/>
      <c r="F746" s="116"/>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row>
    <row r="747" spans="1:32">
      <c r="A747" s="116"/>
      <c r="B747" s="116"/>
      <c r="C747" s="116"/>
      <c r="D747" s="116"/>
      <c r="E747" s="116"/>
      <c r="F747" s="116"/>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row>
    <row r="748" spans="1:32">
      <c r="A748" s="116"/>
      <c r="B748" s="116"/>
      <c r="C748" s="116"/>
      <c r="D748" s="116"/>
      <c r="E748" s="116"/>
      <c r="F748" s="116"/>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row>
    <row r="749" spans="1:32">
      <c r="A749" s="116"/>
      <c r="B749" s="116"/>
      <c r="C749" s="116"/>
      <c r="D749" s="116"/>
      <c r="E749" s="116"/>
      <c r="F749" s="116"/>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row>
    <row r="750" spans="1:32">
      <c r="A750" s="116"/>
      <c r="B750" s="116"/>
      <c r="C750" s="116"/>
      <c r="D750" s="116"/>
      <c r="E750" s="116"/>
      <c r="F750" s="116"/>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row>
    <row r="751" spans="1:32">
      <c r="A751" s="116"/>
      <c r="B751" s="116"/>
      <c r="C751" s="116"/>
      <c r="D751" s="116"/>
      <c r="E751" s="116"/>
      <c r="F751" s="116"/>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row>
    <row r="752" spans="1:32">
      <c r="A752" s="116"/>
      <c r="B752" s="116"/>
      <c r="C752" s="116"/>
      <c r="D752" s="116"/>
      <c r="E752" s="116"/>
      <c r="F752" s="116"/>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row>
    <row r="753" spans="1:32">
      <c r="A753" s="116"/>
      <c r="B753" s="116"/>
      <c r="C753" s="116"/>
      <c r="D753" s="116"/>
      <c r="E753" s="116"/>
      <c r="F753" s="116"/>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row>
    <row r="754" spans="1:32">
      <c r="A754" s="116"/>
      <c r="B754" s="116"/>
      <c r="C754" s="116"/>
      <c r="D754" s="116"/>
      <c r="E754" s="116"/>
      <c r="F754" s="116"/>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row>
    <row r="755" spans="1:32">
      <c r="A755" s="116"/>
      <c r="B755" s="116"/>
      <c r="C755" s="116"/>
      <c r="D755" s="116"/>
      <c r="E755" s="116"/>
      <c r="F755" s="116"/>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row>
    <row r="756" spans="1:32">
      <c r="A756" s="116"/>
      <c r="B756" s="116"/>
      <c r="C756" s="116"/>
      <c r="D756" s="116"/>
      <c r="E756" s="116"/>
      <c r="F756" s="116"/>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row>
    <row r="757" spans="1:32">
      <c r="A757" s="116"/>
      <c r="B757" s="116"/>
      <c r="C757" s="116"/>
      <c r="D757" s="116"/>
      <c r="E757" s="116"/>
      <c r="F757" s="116"/>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row>
    <row r="758" spans="1:32">
      <c r="A758" s="116"/>
      <c r="B758" s="116"/>
      <c r="C758" s="116"/>
      <c r="D758" s="116"/>
      <c r="E758" s="116"/>
      <c r="F758" s="116"/>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row>
    <row r="759" spans="1:32">
      <c r="A759" s="116"/>
      <c r="B759" s="116"/>
      <c r="C759" s="116"/>
      <c r="D759" s="116"/>
      <c r="E759" s="116"/>
      <c r="F759" s="116"/>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row>
    <row r="760" spans="1:32">
      <c r="A760" s="116"/>
      <c r="B760" s="116"/>
      <c r="C760" s="116"/>
      <c r="D760" s="116"/>
      <c r="E760" s="116"/>
      <c r="F760" s="116"/>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row>
    <row r="761" spans="1:32">
      <c r="A761" s="116"/>
      <c r="B761" s="116"/>
      <c r="C761" s="116"/>
      <c r="D761" s="116"/>
      <c r="E761" s="116"/>
      <c r="F761" s="116"/>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row>
    <row r="762" spans="1:32">
      <c r="A762" s="116"/>
      <c r="B762" s="116"/>
      <c r="C762" s="116"/>
      <c r="D762" s="116"/>
      <c r="E762" s="116"/>
      <c r="F762" s="116"/>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row>
    <row r="763" spans="1:32">
      <c r="A763" s="116"/>
      <c r="B763" s="116"/>
      <c r="C763" s="116"/>
      <c r="D763" s="116"/>
      <c r="E763" s="116"/>
      <c r="F763" s="116"/>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row>
    <row r="764" spans="1:32">
      <c r="A764" s="116"/>
      <c r="B764" s="116"/>
      <c r="C764" s="116"/>
      <c r="D764" s="116"/>
      <c r="E764" s="116"/>
      <c r="F764" s="116"/>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row>
    <row r="765" spans="1:32">
      <c r="A765" s="116"/>
      <c r="B765" s="116"/>
      <c r="C765" s="116"/>
      <c r="D765" s="116"/>
      <c r="E765" s="116"/>
      <c r="F765" s="116"/>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row>
    <row r="766" spans="1:32">
      <c r="A766" s="116"/>
      <c r="B766" s="116"/>
      <c r="C766" s="116"/>
      <c r="D766" s="116"/>
      <c r="E766" s="116"/>
      <c r="F766" s="116"/>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row>
    <row r="767" spans="1:32">
      <c r="A767" s="116"/>
      <c r="B767" s="116"/>
      <c r="C767" s="116"/>
      <c r="D767" s="116"/>
      <c r="E767" s="116"/>
      <c r="F767" s="116"/>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row>
    <row r="768" spans="1:32">
      <c r="A768" s="116"/>
      <c r="B768" s="116"/>
      <c r="C768" s="116"/>
      <c r="D768" s="116"/>
      <c r="E768" s="116"/>
      <c r="F768" s="116"/>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row>
    <row r="769" spans="1:32">
      <c r="A769" s="116"/>
      <c r="B769" s="116"/>
      <c r="C769" s="116"/>
      <c r="D769" s="116"/>
      <c r="E769" s="116"/>
      <c r="F769" s="116"/>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row>
    <row r="770" spans="1:32">
      <c r="A770" s="116"/>
      <c r="B770" s="116"/>
      <c r="C770" s="116"/>
      <c r="D770" s="116"/>
      <c r="E770" s="116"/>
      <c r="F770" s="116"/>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row>
    <row r="771" spans="1:32">
      <c r="A771" s="116"/>
      <c r="B771" s="116"/>
      <c r="C771" s="116"/>
      <c r="D771" s="116"/>
      <c r="E771" s="116"/>
      <c r="F771" s="116"/>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row>
    <row r="772" spans="1:32">
      <c r="A772" s="116"/>
      <c r="B772" s="116"/>
      <c r="C772" s="116"/>
      <c r="D772" s="116"/>
      <c r="E772" s="116"/>
      <c r="F772" s="116"/>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row>
    <row r="773" spans="1:32">
      <c r="A773" s="116"/>
      <c r="B773" s="116"/>
      <c r="C773" s="116"/>
      <c r="D773" s="116"/>
      <c r="E773" s="116"/>
      <c r="F773" s="116"/>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row>
    <row r="774" spans="1:32">
      <c r="A774" s="116"/>
      <c r="B774" s="116"/>
      <c r="C774" s="116"/>
      <c r="D774" s="116"/>
      <c r="E774" s="116"/>
      <c r="F774" s="116"/>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row>
    <row r="775" spans="1:32">
      <c r="A775" s="116"/>
      <c r="B775" s="116"/>
      <c r="C775" s="116"/>
      <c r="D775" s="116"/>
      <c r="E775" s="116"/>
      <c r="F775" s="116"/>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row>
    <row r="776" spans="1:32">
      <c r="A776" s="116"/>
      <c r="B776" s="116"/>
      <c r="C776" s="116"/>
      <c r="D776" s="116"/>
      <c r="E776" s="116"/>
      <c r="F776" s="116"/>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row>
    <row r="777" spans="1:32">
      <c r="A777" s="116"/>
      <c r="B777" s="116"/>
      <c r="C777" s="116"/>
      <c r="D777" s="116"/>
      <c r="E777" s="116"/>
      <c r="F777" s="116"/>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row>
    <row r="778" spans="1:32">
      <c r="A778" s="116"/>
      <c r="B778" s="116"/>
      <c r="C778" s="116"/>
      <c r="D778" s="116"/>
      <c r="E778" s="116"/>
      <c r="F778" s="116"/>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row>
    <row r="779" spans="1:32">
      <c r="A779" s="116"/>
      <c r="B779" s="116"/>
      <c r="C779" s="116"/>
      <c r="D779" s="116"/>
      <c r="E779" s="116"/>
      <c r="F779" s="116"/>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row>
    <row r="780" spans="1:32">
      <c r="A780" s="116"/>
      <c r="B780" s="116"/>
      <c r="C780" s="116"/>
      <c r="D780" s="116"/>
      <c r="E780" s="116"/>
      <c r="F780" s="116"/>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row>
    <row r="781" spans="1:32">
      <c r="A781" s="116"/>
      <c r="B781" s="116"/>
      <c r="C781" s="116"/>
      <c r="D781" s="116"/>
      <c r="E781" s="116"/>
      <c r="F781" s="116"/>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row>
    <row r="782" spans="1:32">
      <c r="A782" s="116"/>
      <c r="B782" s="116"/>
      <c r="C782" s="116"/>
      <c r="D782" s="116"/>
      <c r="E782" s="116"/>
      <c r="F782" s="116"/>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row>
    <row r="783" spans="1:32">
      <c r="A783" s="116"/>
      <c r="B783" s="116"/>
      <c r="C783" s="116"/>
      <c r="D783" s="116"/>
      <c r="E783" s="116"/>
      <c r="F783" s="116"/>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row>
    <row r="784" spans="1:32">
      <c r="A784" s="116"/>
      <c r="B784" s="116"/>
      <c r="C784" s="116"/>
      <c r="D784" s="116"/>
      <c r="E784" s="116"/>
      <c r="F784" s="116"/>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row>
    <row r="785" spans="1:32">
      <c r="A785" s="116"/>
      <c r="B785" s="116"/>
      <c r="C785" s="116"/>
      <c r="D785" s="116"/>
      <c r="E785" s="116"/>
      <c r="F785" s="116"/>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row>
    <row r="786" spans="1:32">
      <c r="A786" s="116"/>
      <c r="B786" s="116"/>
      <c r="C786" s="116"/>
      <c r="D786" s="116"/>
      <c r="E786" s="116"/>
      <c r="F786" s="116"/>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row>
    <row r="787" spans="1:32">
      <c r="A787" s="116"/>
      <c r="B787" s="116"/>
      <c r="C787" s="116"/>
      <c r="D787" s="116"/>
      <c r="E787" s="116"/>
      <c r="F787" s="116"/>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row>
    <row r="788" spans="1:32">
      <c r="A788" s="116"/>
      <c r="B788" s="116"/>
      <c r="C788" s="116"/>
      <c r="D788" s="116"/>
      <c r="E788" s="116"/>
      <c r="F788" s="116"/>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row>
    <row r="789" spans="1:32">
      <c r="A789" s="116"/>
      <c r="B789" s="116"/>
      <c r="C789" s="116"/>
      <c r="D789" s="116"/>
      <c r="E789" s="116"/>
      <c r="F789" s="116"/>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row>
    <row r="790" spans="1:32">
      <c r="A790" s="116"/>
      <c r="B790" s="116"/>
      <c r="C790" s="116"/>
      <c r="D790" s="116"/>
      <c r="E790" s="116"/>
      <c r="F790" s="116"/>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row>
    <row r="791" spans="1:32">
      <c r="A791" s="116"/>
      <c r="B791" s="116"/>
      <c r="C791" s="116"/>
      <c r="D791" s="116"/>
      <c r="E791" s="116"/>
      <c r="F791" s="116"/>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row>
    <row r="792" spans="1:32">
      <c r="A792" s="116"/>
      <c r="B792" s="116"/>
      <c r="C792" s="116"/>
      <c r="D792" s="116"/>
      <c r="E792" s="116"/>
      <c r="F792" s="116"/>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row>
    <row r="793" spans="1:32">
      <c r="A793" s="116"/>
      <c r="B793" s="116"/>
      <c r="C793" s="116"/>
      <c r="D793" s="116"/>
      <c r="E793" s="116"/>
      <c r="F793" s="116"/>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row>
    <row r="794" spans="1:32">
      <c r="A794" s="116"/>
      <c r="B794" s="116"/>
      <c r="C794" s="116"/>
      <c r="D794" s="116"/>
      <c r="E794" s="116"/>
      <c r="F794" s="116"/>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row>
    <row r="795" spans="1:32">
      <c r="A795" s="116"/>
      <c r="B795" s="116"/>
      <c r="C795" s="116"/>
      <c r="D795" s="116"/>
      <c r="E795" s="116"/>
      <c r="F795" s="116"/>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row>
    <row r="796" spans="1:32">
      <c r="A796" s="116"/>
      <c r="B796" s="116"/>
      <c r="C796" s="116"/>
      <c r="D796" s="116"/>
      <c r="E796" s="116"/>
      <c r="F796" s="116"/>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row>
    <row r="797" spans="1:32">
      <c r="A797" s="116"/>
      <c r="B797" s="116"/>
      <c r="C797" s="116"/>
      <c r="D797" s="116"/>
      <c r="E797" s="116"/>
      <c r="F797" s="116"/>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row>
    <row r="798" spans="1:32">
      <c r="A798" s="116"/>
      <c r="B798" s="116"/>
      <c r="C798" s="116"/>
      <c r="D798" s="116"/>
      <c r="E798" s="116"/>
      <c r="F798" s="116"/>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row>
    <row r="799" spans="1:32">
      <c r="A799" s="116"/>
      <c r="B799" s="116"/>
      <c r="C799" s="116"/>
      <c r="D799" s="116"/>
      <c r="E799" s="116"/>
      <c r="F799" s="116"/>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row>
    <row r="800" spans="1:32">
      <c r="A800" s="116"/>
      <c r="B800" s="116"/>
      <c r="C800" s="116"/>
      <c r="D800" s="116"/>
      <c r="E800" s="116"/>
      <c r="F800" s="116"/>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row>
    <row r="801" spans="1:32">
      <c r="A801" s="116"/>
      <c r="B801" s="116"/>
      <c r="C801" s="116"/>
      <c r="D801" s="116"/>
      <c r="E801" s="116"/>
      <c r="F801" s="116"/>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row>
    <row r="802" spans="1:32">
      <c r="A802" s="116"/>
      <c r="B802" s="116"/>
      <c r="C802" s="116"/>
      <c r="D802" s="116"/>
      <c r="E802" s="116"/>
      <c r="F802" s="116"/>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row>
    <row r="803" spans="1:32">
      <c r="A803" s="116"/>
      <c r="B803" s="116"/>
      <c r="C803" s="116"/>
      <c r="D803" s="116"/>
      <c r="E803" s="116"/>
      <c r="F803" s="116"/>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row>
    <row r="804" spans="1:32">
      <c r="A804" s="116"/>
      <c r="B804" s="116"/>
      <c r="C804" s="116"/>
      <c r="D804" s="116"/>
      <c r="E804" s="116"/>
      <c r="F804" s="116"/>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row>
    <row r="805" spans="1:32">
      <c r="A805" s="116"/>
      <c r="B805" s="116"/>
      <c r="C805" s="116"/>
      <c r="D805" s="116"/>
      <c r="E805" s="116"/>
      <c r="F805" s="116"/>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row>
    <row r="806" spans="1:32">
      <c r="A806" s="116"/>
      <c r="B806" s="116"/>
      <c r="C806" s="116"/>
      <c r="D806" s="116"/>
      <c r="E806" s="116"/>
      <c r="F806" s="116"/>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row>
    <row r="807" spans="1:32">
      <c r="A807" s="116"/>
      <c r="B807" s="116"/>
      <c r="C807" s="116"/>
      <c r="D807" s="116"/>
      <c r="E807" s="116"/>
      <c r="F807" s="116"/>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row>
    <row r="808" spans="1:32">
      <c r="A808" s="116"/>
      <c r="B808" s="116"/>
      <c r="C808" s="116"/>
      <c r="D808" s="116"/>
      <c r="E808" s="116"/>
      <c r="F808" s="116"/>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row>
    <row r="809" spans="1:32">
      <c r="A809" s="116"/>
      <c r="B809" s="116"/>
      <c r="C809" s="116"/>
      <c r="D809" s="116"/>
      <c r="E809" s="116"/>
      <c r="F809" s="116"/>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row>
    <row r="810" spans="1:32">
      <c r="A810" s="116"/>
      <c r="B810" s="116"/>
      <c r="C810" s="116"/>
      <c r="D810" s="116"/>
      <c r="E810" s="116"/>
      <c r="F810" s="116"/>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row>
    <row r="811" spans="1:32">
      <c r="A811" s="116"/>
      <c r="B811" s="116"/>
      <c r="C811" s="116"/>
      <c r="D811" s="116"/>
      <c r="E811" s="116"/>
      <c r="F811" s="116"/>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row>
    <row r="812" spans="1:32">
      <c r="A812" s="116"/>
      <c r="B812" s="116"/>
      <c r="C812" s="116"/>
      <c r="D812" s="116"/>
      <c r="E812" s="116"/>
      <c r="F812" s="116"/>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row>
    <row r="813" spans="1:32">
      <c r="A813" s="116"/>
      <c r="B813" s="116"/>
      <c r="C813" s="116"/>
      <c r="D813" s="116"/>
      <c r="E813" s="116"/>
      <c r="F813" s="116"/>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row>
    <row r="814" spans="1:32">
      <c r="A814" s="116"/>
      <c r="B814" s="116"/>
      <c r="C814" s="116"/>
      <c r="D814" s="116"/>
      <c r="E814" s="116"/>
      <c r="F814" s="116"/>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row>
    <row r="815" spans="1:32">
      <c r="A815" s="116"/>
      <c r="B815" s="116"/>
      <c r="C815" s="116"/>
      <c r="D815" s="116"/>
      <c r="E815" s="116"/>
      <c r="F815" s="116"/>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row>
    <row r="816" spans="1:32">
      <c r="A816" s="116"/>
      <c r="B816" s="116"/>
      <c r="C816" s="116"/>
      <c r="D816" s="116"/>
      <c r="E816" s="116"/>
      <c r="F816" s="116"/>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row>
    <row r="817" spans="1:32">
      <c r="A817" s="116"/>
      <c r="B817" s="116"/>
      <c r="C817" s="116"/>
      <c r="D817" s="116"/>
      <c r="E817" s="116"/>
      <c r="F817" s="116"/>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row>
    <row r="818" spans="1:32">
      <c r="A818" s="116"/>
      <c r="B818" s="116"/>
      <c r="C818" s="116"/>
      <c r="D818" s="116"/>
      <c r="E818" s="116"/>
      <c r="F818" s="116"/>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row>
    <row r="819" spans="1:32">
      <c r="A819" s="116"/>
      <c r="B819" s="116"/>
      <c r="C819" s="116"/>
      <c r="D819" s="116"/>
      <c r="E819" s="116"/>
      <c r="F819" s="116"/>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row>
    <row r="820" spans="1:32">
      <c r="A820" s="116"/>
      <c r="B820" s="116"/>
      <c r="C820" s="116"/>
      <c r="D820" s="116"/>
      <c r="E820" s="116"/>
      <c r="F820" s="116"/>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row>
    <row r="821" spans="1:32">
      <c r="A821" s="116"/>
      <c r="B821" s="116"/>
      <c r="C821" s="116"/>
      <c r="D821" s="116"/>
      <c r="E821" s="116"/>
      <c r="F821" s="116"/>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row>
    <row r="822" spans="1:32">
      <c r="A822" s="116"/>
      <c r="B822" s="116"/>
      <c r="C822" s="116"/>
      <c r="D822" s="116"/>
      <c r="E822" s="116"/>
      <c r="F822" s="116"/>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row>
    <row r="823" spans="1:32">
      <c r="A823" s="116"/>
      <c r="B823" s="116"/>
      <c r="C823" s="116"/>
      <c r="D823" s="116"/>
      <c r="E823" s="116"/>
      <c r="F823" s="116"/>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row>
    <row r="824" spans="1:32">
      <c r="A824" s="116"/>
      <c r="B824" s="116"/>
      <c r="C824" s="116"/>
      <c r="D824" s="116"/>
      <c r="E824" s="116"/>
      <c r="F824" s="116"/>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row>
    <row r="825" spans="1:32">
      <c r="A825" s="116"/>
      <c r="B825" s="116"/>
      <c r="C825" s="116"/>
      <c r="D825" s="116"/>
      <c r="E825" s="116"/>
      <c r="F825" s="116"/>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row>
    <row r="826" spans="1:32">
      <c r="A826" s="116"/>
      <c r="B826" s="116"/>
      <c r="C826" s="116"/>
      <c r="D826" s="116"/>
      <c r="E826" s="116"/>
      <c r="F826" s="116"/>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row>
    <row r="827" spans="1:32">
      <c r="A827" s="116"/>
      <c r="B827" s="116"/>
      <c r="C827" s="116"/>
      <c r="D827" s="116"/>
      <c r="E827" s="116"/>
      <c r="F827" s="116"/>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row>
    <row r="828" spans="1:32">
      <c r="A828" s="116"/>
      <c r="B828" s="116"/>
      <c r="C828" s="116"/>
      <c r="D828" s="116"/>
      <c r="E828" s="116"/>
      <c r="F828" s="116"/>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row>
    <row r="829" spans="1:32">
      <c r="A829" s="116"/>
      <c r="B829" s="116"/>
      <c r="C829" s="116"/>
      <c r="D829" s="116"/>
      <c r="E829" s="116"/>
      <c r="F829" s="116"/>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row>
    <row r="830" spans="1:32">
      <c r="A830" s="116"/>
      <c r="B830" s="116"/>
      <c r="C830" s="116"/>
      <c r="D830" s="116"/>
      <c r="E830" s="116"/>
      <c r="F830" s="116"/>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row>
    <row r="831" spans="1:32">
      <c r="A831" s="116"/>
      <c r="B831" s="116"/>
      <c r="C831" s="116"/>
      <c r="D831" s="116"/>
      <c r="E831" s="116"/>
      <c r="F831" s="116"/>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row>
    <row r="832" spans="1:32">
      <c r="A832" s="116"/>
      <c r="B832" s="116"/>
      <c r="C832" s="116"/>
      <c r="D832" s="116"/>
      <c r="E832" s="116"/>
      <c r="F832" s="116"/>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row>
    <row r="833" spans="1:32">
      <c r="A833" s="116"/>
      <c r="B833" s="116"/>
      <c r="C833" s="116"/>
      <c r="D833" s="116"/>
      <c r="E833" s="116"/>
      <c r="F833" s="116"/>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row>
    <row r="834" spans="1:32">
      <c r="A834" s="116"/>
      <c r="B834" s="116"/>
      <c r="C834" s="116"/>
      <c r="D834" s="116"/>
      <c r="E834" s="116"/>
      <c r="F834" s="116"/>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row>
    <row r="835" spans="1:32">
      <c r="A835" s="116"/>
      <c r="B835" s="116"/>
      <c r="C835" s="116"/>
      <c r="D835" s="116"/>
      <c r="E835" s="116"/>
      <c r="F835" s="116"/>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row>
    <row r="836" spans="1:32">
      <c r="A836" s="116"/>
      <c r="B836" s="116"/>
      <c r="C836" s="116"/>
      <c r="D836" s="116"/>
      <c r="E836" s="116"/>
      <c r="F836" s="116"/>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row>
    <row r="837" spans="1:32">
      <c r="A837" s="116"/>
      <c r="B837" s="116"/>
      <c r="C837" s="116"/>
      <c r="D837" s="116"/>
      <c r="E837" s="116"/>
      <c r="F837" s="116"/>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row>
    <row r="838" spans="1:32">
      <c r="A838" s="116"/>
      <c r="B838" s="116"/>
      <c r="C838" s="116"/>
      <c r="D838" s="116"/>
      <c r="E838" s="116"/>
      <c r="F838" s="116"/>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row>
    <row r="839" spans="1:32">
      <c r="A839" s="116"/>
      <c r="B839" s="116"/>
      <c r="C839" s="116"/>
      <c r="D839" s="116"/>
      <c r="E839" s="116"/>
      <c r="F839" s="116"/>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row>
    <row r="840" spans="1:32">
      <c r="A840" s="116"/>
      <c r="B840" s="116"/>
      <c r="C840" s="116"/>
      <c r="D840" s="116"/>
      <c r="E840" s="116"/>
      <c r="F840" s="116"/>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row>
    <row r="841" spans="1:32">
      <c r="A841" s="116"/>
      <c r="B841" s="116"/>
      <c r="C841" s="116"/>
      <c r="D841" s="116"/>
      <c r="E841" s="116"/>
      <c r="F841" s="116"/>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row>
    <row r="842" spans="1:32">
      <c r="A842" s="116"/>
      <c r="B842" s="116"/>
      <c r="C842" s="116"/>
      <c r="D842" s="116"/>
      <c r="E842" s="116"/>
      <c r="F842" s="116"/>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row>
    <row r="843" spans="1:32">
      <c r="A843" s="116"/>
      <c r="B843" s="116"/>
      <c r="C843" s="116"/>
      <c r="D843" s="116"/>
      <c r="E843" s="116"/>
      <c r="F843" s="116"/>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row>
    <row r="844" spans="1:32">
      <c r="A844" s="116"/>
      <c r="B844" s="116"/>
      <c r="C844" s="116"/>
      <c r="D844" s="116"/>
      <c r="E844" s="116"/>
      <c r="F844" s="116"/>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row>
    <row r="845" spans="1:32">
      <c r="A845" s="116"/>
      <c r="B845" s="116"/>
      <c r="C845" s="116"/>
      <c r="D845" s="116"/>
      <c r="E845" s="116"/>
      <c r="F845" s="116"/>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row>
    <row r="846" spans="1:32">
      <c r="A846" s="116"/>
      <c r="B846" s="116"/>
      <c r="C846" s="116"/>
      <c r="D846" s="116"/>
      <c r="E846" s="116"/>
      <c r="F846" s="116"/>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row>
    <row r="847" spans="1:32">
      <c r="A847" s="116"/>
      <c r="B847" s="116"/>
      <c r="C847" s="116"/>
      <c r="D847" s="116"/>
      <c r="E847" s="116"/>
      <c r="F847" s="116"/>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row>
    <row r="848" spans="1:32">
      <c r="A848" s="116"/>
      <c r="B848" s="116"/>
      <c r="C848" s="116"/>
      <c r="D848" s="116"/>
      <c r="E848" s="116"/>
      <c r="F848" s="116"/>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row>
    <row r="849" spans="1:32">
      <c r="A849" s="116"/>
      <c r="B849" s="116"/>
      <c r="C849" s="116"/>
      <c r="D849" s="116"/>
      <c r="E849" s="116"/>
      <c r="F849" s="116"/>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row>
    <row r="850" spans="1:32">
      <c r="A850" s="116"/>
      <c r="B850" s="116"/>
      <c r="C850" s="116"/>
      <c r="D850" s="116"/>
      <c r="E850" s="116"/>
      <c r="F850" s="116"/>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row>
    <row r="851" spans="1:32">
      <c r="A851" s="116"/>
      <c r="B851" s="116"/>
      <c r="C851" s="116"/>
      <c r="D851" s="116"/>
      <c r="E851" s="116"/>
      <c r="F851" s="116"/>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row>
    <row r="852" spans="1:32">
      <c r="A852" s="116"/>
      <c r="B852" s="116"/>
      <c r="C852" s="116"/>
      <c r="D852" s="116"/>
      <c r="E852" s="116"/>
      <c r="F852" s="116"/>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row>
    <row r="853" spans="1:32">
      <c r="A853" s="116"/>
      <c r="B853" s="116"/>
      <c r="C853" s="116"/>
      <c r="D853" s="116"/>
      <c r="E853" s="116"/>
      <c r="F853" s="116"/>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row>
    <row r="854" spans="1:32">
      <c r="A854" s="116"/>
      <c r="B854" s="116"/>
      <c r="C854" s="116"/>
      <c r="D854" s="116"/>
      <c r="E854" s="116"/>
      <c r="F854" s="116"/>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row>
    <row r="855" spans="1:32">
      <c r="A855" s="116"/>
      <c r="B855" s="116"/>
      <c r="C855" s="116"/>
      <c r="D855" s="116"/>
      <c r="E855" s="116"/>
      <c r="F855" s="116"/>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row>
    <row r="856" spans="1:32">
      <c r="A856" s="116"/>
      <c r="B856" s="116"/>
      <c r="C856" s="116"/>
      <c r="D856" s="116"/>
      <c r="E856" s="116"/>
      <c r="F856" s="116"/>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row>
    <row r="857" spans="1:32">
      <c r="A857" s="116"/>
      <c r="B857" s="116"/>
      <c r="C857" s="116"/>
      <c r="D857" s="116"/>
      <c r="E857" s="116"/>
      <c r="F857" s="116"/>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row>
    <row r="858" spans="1:32">
      <c r="A858" s="116"/>
      <c r="B858" s="116"/>
      <c r="C858" s="116"/>
      <c r="D858" s="116"/>
      <c r="E858" s="116"/>
      <c r="F858" s="116"/>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row>
    <row r="859" spans="1:32">
      <c r="A859" s="116"/>
      <c r="B859" s="116"/>
      <c r="C859" s="116"/>
      <c r="D859" s="116"/>
      <c r="E859" s="116"/>
      <c r="F859" s="116"/>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row>
    <row r="860" spans="1:32">
      <c r="A860" s="116"/>
      <c r="B860" s="116"/>
      <c r="C860" s="116"/>
      <c r="D860" s="116"/>
      <c r="E860" s="116"/>
      <c r="F860" s="116"/>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row>
    <row r="861" spans="1:32">
      <c r="A861" s="116"/>
      <c r="B861" s="116"/>
      <c r="C861" s="116"/>
      <c r="D861" s="116"/>
      <c r="E861" s="116"/>
      <c r="F861" s="116"/>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row>
    <row r="862" spans="1:32">
      <c r="A862" s="116"/>
      <c r="B862" s="116"/>
      <c r="C862" s="116"/>
      <c r="D862" s="116"/>
      <c r="E862" s="116"/>
      <c r="F862" s="116"/>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row>
    <row r="863" spans="1:32">
      <c r="A863" s="116"/>
      <c r="B863" s="116"/>
      <c r="C863" s="116"/>
      <c r="D863" s="116"/>
      <c r="E863" s="116"/>
      <c r="F863" s="116"/>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row>
    <row r="864" spans="1:32">
      <c r="A864" s="116"/>
      <c r="B864" s="116"/>
      <c r="C864" s="116"/>
      <c r="D864" s="116"/>
      <c r="E864" s="116"/>
      <c r="F864" s="116"/>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row>
    <row r="865" spans="1:32">
      <c r="A865" s="116"/>
      <c r="B865" s="116"/>
      <c r="C865" s="116"/>
      <c r="D865" s="116"/>
      <c r="E865" s="116"/>
      <c r="F865" s="116"/>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row>
    <row r="866" spans="1:32">
      <c r="A866" s="116"/>
      <c r="B866" s="116"/>
      <c r="C866" s="116"/>
      <c r="D866" s="116"/>
      <c r="E866" s="116"/>
      <c r="F866" s="116"/>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row>
    <row r="867" spans="1:32">
      <c r="A867" s="116"/>
      <c r="B867" s="116"/>
      <c r="C867" s="116"/>
      <c r="D867" s="116"/>
      <c r="E867" s="116"/>
      <c r="F867" s="116"/>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row>
    <row r="868" spans="1:32">
      <c r="A868" s="116"/>
      <c r="B868" s="116"/>
      <c r="C868" s="116"/>
      <c r="D868" s="116"/>
      <c r="E868" s="116"/>
      <c r="F868" s="116"/>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row>
    <row r="869" spans="1:32">
      <c r="A869" s="116"/>
      <c r="B869" s="116"/>
      <c r="C869" s="116"/>
      <c r="D869" s="116"/>
      <c r="E869" s="116"/>
      <c r="F869" s="116"/>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row>
    <row r="870" spans="1:32">
      <c r="A870" s="116"/>
      <c r="B870" s="116"/>
      <c r="C870" s="116"/>
      <c r="D870" s="116"/>
      <c r="E870" s="116"/>
      <c r="F870" s="116"/>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row>
    <row r="871" spans="1:32">
      <c r="A871" s="116"/>
      <c r="B871" s="116"/>
      <c r="C871" s="116"/>
      <c r="D871" s="116"/>
      <c r="E871" s="116"/>
      <c r="F871" s="116"/>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row>
    <row r="872" spans="1:32">
      <c r="A872" s="116"/>
      <c r="B872" s="116"/>
      <c r="C872" s="116"/>
      <c r="D872" s="116"/>
      <c r="E872" s="116"/>
      <c r="F872" s="116"/>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row>
    <row r="873" spans="1:32">
      <c r="A873" s="116"/>
      <c r="B873" s="116"/>
      <c r="C873" s="116"/>
      <c r="D873" s="116"/>
      <c r="E873" s="116"/>
      <c r="F873" s="116"/>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row>
    <row r="874" spans="1:32">
      <c r="A874" s="116"/>
      <c r="B874" s="116"/>
      <c r="C874" s="116"/>
      <c r="D874" s="116"/>
      <c r="E874" s="116"/>
      <c r="F874" s="116"/>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row>
    <row r="875" spans="1:32">
      <c r="A875" s="116"/>
      <c r="B875" s="116"/>
      <c r="C875" s="116"/>
      <c r="D875" s="116"/>
      <c r="E875" s="116"/>
      <c r="F875" s="116"/>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row>
    <row r="876" spans="1:32">
      <c r="A876" s="116"/>
      <c r="B876" s="116"/>
      <c r="C876" s="116"/>
      <c r="D876" s="116"/>
      <c r="E876" s="116"/>
      <c r="F876" s="116"/>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row>
    <row r="877" spans="1:32">
      <c r="A877" s="116"/>
      <c r="B877" s="116"/>
      <c r="C877" s="116"/>
      <c r="D877" s="116"/>
      <c r="E877" s="116"/>
      <c r="F877" s="116"/>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row>
    <row r="878" spans="1:32">
      <c r="A878" s="116"/>
      <c r="B878" s="116"/>
      <c r="C878" s="116"/>
      <c r="D878" s="116"/>
      <c r="E878" s="116"/>
      <c r="F878" s="116"/>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row>
    <row r="879" spans="1:32">
      <c r="A879" s="116"/>
      <c r="B879" s="116"/>
      <c r="C879" s="116"/>
      <c r="D879" s="116"/>
      <c r="E879" s="116"/>
      <c r="F879" s="116"/>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row>
    <row r="880" spans="1:32">
      <c r="A880" s="116"/>
      <c r="B880" s="116"/>
      <c r="C880" s="116"/>
      <c r="D880" s="116"/>
      <c r="E880" s="116"/>
      <c r="F880" s="116"/>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row>
    <row r="881" spans="1:32">
      <c r="A881" s="116"/>
      <c r="B881" s="116"/>
      <c r="C881" s="116"/>
      <c r="D881" s="116"/>
      <c r="E881" s="116"/>
      <c r="F881" s="116"/>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row>
    <row r="882" spans="1:32">
      <c r="A882" s="116"/>
      <c r="B882" s="116"/>
      <c r="C882" s="116"/>
      <c r="D882" s="116"/>
      <c r="E882" s="116"/>
      <c r="F882" s="116"/>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row>
    <row r="883" spans="1:32">
      <c r="A883" s="116"/>
      <c r="B883" s="116"/>
      <c r="C883" s="116"/>
      <c r="D883" s="116"/>
      <c r="E883" s="116"/>
      <c r="F883" s="116"/>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row>
    <row r="884" spans="1:32">
      <c r="A884" s="116"/>
      <c r="B884" s="116"/>
      <c r="C884" s="116"/>
      <c r="D884" s="116"/>
      <c r="E884" s="116"/>
      <c r="F884" s="116"/>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row>
    <row r="885" spans="1:32">
      <c r="A885" s="116"/>
      <c r="B885" s="116"/>
      <c r="C885" s="116"/>
      <c r="D885" s="116"/>
      <c r="E885" s="116"/>
      <c r="F885" s="116"/>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row>
    <row r="886" spans="1:32">
      <c r="A886" s="116"/>
      <c r="B886" s="116"/>
      <c r="C886" s="116"/>
      <c r="D886" s="116"/>
      <c r="E886" s="116"/>
      <c r="F886" s="116"/>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row>
    <row r="887" spans="1:32">
      <c r="A887" s="116"/>
      <c r="B887" s="116"/>
      <c r="C887" s="116"/>
      <c r="D887" s="116"/>
      <c r="E887" s="116"/>
      <c r="F887" s="116"/>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row>
    <row r="888" spans="1:32">
      <c r="A888" s="116"/>
      <c r="B888" s="116"/>
      <c r="C888" s="116"/>
      <c r="D888" s="116"/>
      <c r="E888" s="116"/>
      <c r="F888" s="116"/>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row>
    <row r="889" spans="1:32">
      <c r="A889" s="116"/>
      <c r="B889" s="116"/>
      <c r="C889" s="116"/>
      <c r="D889" s="116"/>
      <c r="E889" s="116"/>
      <c r="F889" s="116"/>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row>
    <row r="890" spans="1:32">
      <c r="A890" s="116"/>
      <c r="B890" s="116"/>
      <c r="C890" s="116"/>
      <c r="D890" s="116"/>
      <c r="E890" s="116"/>
      <c r="F890" s="116"/>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row>
    <row r="891" spans="1:32">
      <c r="A891" s="116"/>
      <c r="B891" s="116"/>
      <c r="C891" s="116"/>
      <c r="D891" s="116"/>
      <c r="E891" s="116"/>
      <c r="F891" s="116"/>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row>
    <row r="892" spans="1:32">
      <c r="A892" s="116"/>
      <c r="B892" s="116"/>
      <c r="C892" s="116"/>
      <c r="D892" s="116"/>
      <c r="E892" s="116"/>
      <c r="F892" s="116"/>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row>
    <row r="893" spans="1:32">
      <c r="A893" s="116"/>
      <c r="B893" s="116"/>
      <c r="C893" s="116"/>
      <c r="D893" s="116"/>
      <c r="E893" s="116"/>
      <c r="F893" s="116"/>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row>
    <row r="894" spans="1:32">
      <c r="A894" s="116"/>
      <c r="B894" s="116"/>
      <c r="C894" s="116"/>
      <c r="D894" s="116"/>
      <c r="E894" s="116"/>
      <c r="F894" s="116"/>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row>
    <row r="895" spans="1:32">
      <c r="A895" s="116"/>
      <c r="B895" s="116"/>
      <c r="C895" s="116"/>
      <c r="D895" s="116"/>
      <c r="E895" s="116"/>
      <c r="F895" s="116"/>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row>
    <row r="896" spans="1:32">
      <c r="A896" s="116"/>
      <c r="B896" s="116"/>
      <c r="C896" s="116"/>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row>
    <row r="897" spans="1:32">
      <c r="A897" s="116"/>
      <c r="B897" s="116"/>
      <c r="C897" s="116"/>
      <c r="D897" s="116"/>
      <c r="E897" s="116"/>
      <c r="F897" s="116"/>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row>
    <row r="898" spans="1:32">
      <c r="A898" s="116"/>
      <c r="B898" s="116"/>
      <c r="C898" s="116"/>
      <c r="D898" s="116"/>
      <c r="E898" s="116"/>
      <c r="F898" s="116"/>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row>
    <row r="899" spans="1:32">
      <c r="A899" s="116"/>
      <c r="B899" s="116"/>
      <c r="C899" s="116"/>
      <c r="D899" s="116"/>
      <c r="E899" s="116"/>
      <c r="F899" s="116"/>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row>
    <row r="900" spans="1:32">
      <c r="A900" s="116"/>
      <c r="B900" s="116"/>
      <c r="C900" s="116"/>
      <c r="D900" s="116"/>
      <c r="E900" s="116"/>
      <c r="F900" s="116"/>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row>
    <row r="901" spans="1:32">
      <c r="A901" s="116"/>
      <c r="B901" s="116"/>
      <c r="C901" s="116"/>
      <c r="D901" s="116"/>
      <c r="E901" s="116"/>
      <c r="F901" s="116"/>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row>
    <row r="902" spans="1:32">
      <c r="A902" s="116"/>
      <c r="B902" s="116"/>
      <c r="C902" s="116"/>
      <c r="D902" s="116"/>
      <c r="E902" s="116"/>
      <c r="F902" s="116"/>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row>
    <row r="903" spans="1:32">
      <c r="A903" s="116"/>
      <c r="B903" s="116"/>
      <c r="C903" s="116"/>
      <c r="D903" s="116"/>
      <c r="E903" s="116"/>
      <c r="F903" s="116"/>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row>
    <row r="904" spans="1:32">
      <c r="A904" s="116"/>
      <c r="B904" s="116"/>
      <c r="C904" s="116"/>
      <c r="D904" s="116"/>
      <c r="E904" s="116"/>
      <c r="F904" s="116"/>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row>
    <row r="905" spans="1:32">
      <c r="A905" s="116"/>
      <c r="B905" s="116"/>
      <c r="C905" s="116"/>
      <c r="D905" s="116"/>
      <c r="E905" s="116"/>
      <c r="F905" s="116"/>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row>
    <row r="906" spans="1:32">
      <c r="A906" s="116"/>
      <c r="B906" s="116"/>
      <c r="C906" s="116"/>
      <c r="D906" s="116"/>
      <c r="E906" s="116"/>
      <c r="F906" s="116"/>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row>
    <row r="907" spans="1:32">
      <c r="A907" s="116"/>
      <c r="B907" s="116"/>
      <c r="C907" s="116"/>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row>
    <row r="908" spans="1:32">
      <c r="A908" s="116"/>
      <c r="B908" s="116"/>
      <c r="C908" s="116"/>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row>
    <row r="909" spans="1:32">
      <c r="A909" s="116"/>
      <c r="B909" s="116"/>
      <c r="C909" s="116"/>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row>
    <row r="910" spans="1:32">
      <c r="A910" s="116"/>
      <c r="B910" s="116"/>
      <c r="C910" s="116"/>
      <c r="D910" s="116"/>
      <c r="E910" s="116"/>
      <c r="F910" s="116"/>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row>
    <row r="911" spans="1:32">
      <c r="A911" s="116"/>
      <c r="B911" s="116"/>
      <c r="C911" s="116"/>
      <c r="D911" s="116"/>
      <c r="E911" s="116"/>
      <c r="F911" s="116"/>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row>
    <row r="912" spans="1:32">
      <c r="A912" s="116"/>
      <c r="B912" s="116"/>
      <c r="C912" s="116"/>
      <c r="D912" s="116"/>
      <c r="E912" s="116"/>
      <c r="F912" s="116"/>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row>
    <row r="913" spans="1:32">
      <c r="A913" s="116"/>
      <c r="B913" s="116"/>
      <c r="C913" s="116"/>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row>
    <row r="914" spans="1:32">
      <c r="A914" s="116"/>
      <c r="B914" s="116"/>
      <c r="C914" s="116"/>
      <c r="D914" s="116"/>
      <c r="E914" s="116"/>
      <c r="F914" s="116"/>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row>
    <row r="915" spans="1:32">
      <c r="A915" s="116"/>
      <c r="B915" s="116"/>
      <c r="C915" s="116"/>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row>
    <row r="916" spans="1:32">
      <c r="A916" s="116"/>
      <c r="B916" s="116"/>
      <c r="C916" s="116"/>
      <c r="D916" s="116"/>
      <c r="E916" s="116"/>
      <c r="F916" s="116"/>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row>
    <row r="917" spans="1:32">
      <c r="A917" s="116"/>
      <c r="B917" s="116"/>
      <c r="C917" s="116"/>
      <c r="D917" s="116"/>
      <c r="E917" s="116"/>
      <c r="F917" s="116"/>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row>
    <row r="918" spans="1:32">
      <c r="A918" s="116"/>
      <c r="B918" s="116"/>
      <c r="C918" s="116"/>
      <c r="D918" s="116"/>
      <c r="E918" s="116"/>
      <c r="F918" s="116"/>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row>
    <row r="919" spans="1:32">
      <c r="A919" s="116"/>
      <c r="B919" s="116"/>
      <c r="C919" s="116"/>
      <c r="D919" s="116"/>
      <c r="E919" s="116"/>
      <c r="F919" s="116"/>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row>
    <row r="920" spans="1:32">
      <c r="A920" s="116"/>
      <c r="B920" s="116"/>
      <c r="C920" s="116"/>
      <c r="D920" s="116"/>
      <c r="E920" s="116"/>
      <c r="F920" s="116"/>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row>
    <row r="921" spans="1:32">
      <c r="A921" s="116"/>
      <c r="B921" s="116"/>
      <c r="C921" s="116"/>
      <c r="D921" s="116"/>
      <c r="E921" s="116"/>
      <c r="F921" s="116"/>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row>
    <row r="922" spans="1:32">
      <c r="A922" s="116"/>
      <c r="B922" s="116"/>
      <c r="C922" s="116"/>
      <c r="D922" s="116"/>
      <c r="E922" s="116"/>
      <c r="F922" s="116"/>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row>
    <row r="923" spans="1:32">
      <c r="A923" s="116"/>
      <c r="B923" s="116"/>
      <c r="C923" s="116"/>
      <c r="D923" s="116"/>
      <c r="E923" s="116"/>
      <c r="F923" s="116"/>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row>
    <row r="924" spans="1:32">
      <c r="A924" s="116"/>
      <c r="B924" s="116"/>
      <c r="C924" s="116"/>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row>
    <row r="925" spans="1:32">
      <c r="A925" s="116"/>
      <c r="B925" s="116"/>
      <c r="C925" s="116"/>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row>
    <row r="926" spans="1:32">
      <c r="A926" s="116"/>
      <c r="B926" s="116"/>
      <c r="C926" s="116"/>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row>
    <row r="927" spans="1:32">
      <c r="A927" s="116"/>
      <c r="B927" s="116"/>
      <c r="C927" s="116"/>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row>
    <row r="928" spans="1:32">
      <c r="A928" s="116"/>
      <c r="B928" s="116"/>
      <c r="C928" s="116"/>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row>
    <row r="929" spans="1:32">
      <c r="A929" s="116"/>
      <c r="B929" s="116"/>
      <c r="C929" s="116"/>
      <c r="D929" s="116"/>
      <c r="E929" s="116"/>
      <c r="F929" s="116"/>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row>
    <row r="930" spans="1:32">
      <c r="A930" s="116"/>
      <c r="B930" s="116"/>
      <c r="C930" s="116"/>
      <c r="D930" s="116"/>
      <c r="E930" s="116"/>
      <c r="F930" s="116"/>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row>
    <row r="931" spans="1:32">
      <c r="A931" s="116"/>
      <c r="B931" s="116"/>
      <c r="C931" s="116"/>
      <c r="D931" s="116"/>
      <c r="E931" s="116"/>
      <c r="F931" s="116"/>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row>
    <row r="932" spans="1:32">
      <c r="A932" s="116"/>
      <c r="B932" s="116"/>
      <c r="C932" s="116"/>
      <c r="D932" s="116"/>
      <c r="E932" s="116"/>
      <c r="F932" s="116"/>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row>
    <row r="933" spans="1:32">
      <c r="A933" s="116"/>
      <c r="B933" s="116"/>
      <c r="C933" s="116"/>
      <c r="D933" s="116"/>
      <c r="E933" s="116"/>
      <c r="F933" s="116"/>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row>
    <row r="934" spans="1:32">
      <c r="A934" s="116"/>
      <c r="B934" s="116"/>
      <c r="C934" s="116"/>
      <c r="D934" s="116"/>
      <c r="E934" s="116"/>
      <c r="F934" s="116"/>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row>
    <row r="935" spans="1:32">
      <c r="A935" s="116"/>
      <c r="B935" s="116"/>
      <c r="C935" s="116"/>
      <c r="D935" s="116"/>
      <c r="E935" s="116"/>
      <c r="F935" s="116"/>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row>
    <row r="936" spans="1:32">
      <c r="A936" s="116"/>
      <c r="B936" s="116"/>
      <c r="C936" s="116"/>
      <c r="D936" s="116"/>
      <c r="E936" s="116"/>
      <c r="F936" s="116"/>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row>
    <row r="937" spans="1:32">
      <c r="A937" s="116"/>
      <c r="B937" s="116"/>
      <c r="C937" s="116"/>
      <c r="D937" s="116"/>
      <c r="E937" s="116"/>
      <c r="F937" s="116"/>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row>
    <row r="938" spans="1:32">
      <c r="A938" s="116"/>
      <c r="B938" s="116"/>
      <c r="C938" s="116"/>
      <c r="D938" s="116"/>
      <c r="E938" s="116"/>
      <c r="F938" s="116"/>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row>
    <row r="939" spans="1:32">
      <c r="A939" s="116"/>
      <c r="B939" s="116"/>
      <c r="C939" s="116"/>
      <c r="D939" s="116"/>
      <c r="E939" s="116"/>
      <c r="F939" s="116"/>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row>
    <row r="940" spans="1:32">
      <c r="A940" s="116"/>
      <c r="B940" s="116"/>
      <c r="C940" s="116"/>
      <c r="D940" s="116"/>
      <c r="E940" s="116"/>
      <c r="F940" s="116"/>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row>
    <row r="941" spans="1:32">
      <c r="A941" s="116"/>
      <c r="B941" s="116"/>
      <c r="C941" s="116"/>
      <c r="D941" s="116"/>
      <c r="E941" s="116"/>
      <c r="F941" s="116"/>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row>
    <row r="942" spans="1:32">
      <c r="A942" s="116"/>
      <c r="B942" s="116"/>
      <c r="C942" s="116"/>
      <c r="D942" s="116"/>
      <c r="E942" s="116"/>
      <c r="F942" s="116"/>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row>
    <row r="943" spans="1:32">
      <c r="A943" s="116"/>
      <c r="B943" s="116"/>
      <c r="C943" s="116"/>
      <c r="D943" s="116"/>
      <c r="E943" s="116"/>
      <c r="F943" s="116"/>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row>
    <row r="944" spans="1:32">
      <c r="A944" s="116"/>
      <c r="B944" s="116"/>
      <c r="C944" s="116"/>
      <c r="D944" s="116"/>
      <c r="E944" s="116"/>
      <c r="F944" s="116"/>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row>
    <row r="945" spans="1:32">
      <c r="A945" s="116"/>
      <c r="B945" s="116"/>
      <c r="C945" s="116"/>
      <c r="D945" s="116"/>
      <c r="E945" s="116"/>
      <c r="F945" s="116"/>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row>
    <row r="946" spans="1:32">
      <c r="A946" s="116"/>
      <c r="B946" s="116"/>
      <c r="C946" s="116"/>
      <c r="D946" s="116"/>
      <c r="E946" s="116"/>
      <c r="F946" s="116"/>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row>
    <row r="947" spans="1:32">
      <c r="A947" s="116"/>
      <c r="B947" s="116"/>
      <c r="C947" s="116"/>
      <c r="D947" s="116"/>
      <c r="E947" s="116"/>
      <c r="F947" s="116"/>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row>
    <row r="948" spans="1:32">
      <c r="A948" s="116"/>
      <c r="B948" s="116"/>
      <c r="C948" s="116"/>
      <c r="D948" s="116"/>
      <c r="E948" s="116"/>
      <c r="F948" s="116"/>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row>
    <row r="949" spans="1:32">
      <c r="A949" s="116"/>
      <c r="B949" s="116"/>
      <c r="C949" s="116"/>
      <c r="D949" s="116"/>
      <c r="E949" s="116"/>
      <c r="F949" s="116"/>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row>
    <row r="950" spans="1:32">
      <c r="A950" s="116"/>
      <c r="B950" s="116"/>
      <c r="C950" s="116"/>
      <c r="D950" s="116"/>
      <c r="E950" s="116"/>
      <c r="F950" s="116"/>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row>
    <row r="951" spans="1:32">
      <c r="A951" s="116"/>
      <c r="B951" s="116"/>
      <c r="C951" s="116"/>
      <c r="D951" s="116"/>
      <c r="E951" s="116"/>
      <c r="F951" s="116"/>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row>
    <row r="952" spans="1:32">
      <c r="A952" s="116"/>
      <c r="B952" s="116"/>
      <c r="C952" s="116"/>
      <c r="D952" s="116"/>
      <c r="E952" s="116"/>
      <c r="F952" s="116"/>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row>
    <row r="953" spans="1:32">
      <c r="A953" s="116"/>
      <c r="B953" s="116"/>
      <c r="C953" s="116"/>
      <c r="D953" s="116"/>
      <c r="E953" s="116"/>
      <c r="F953" s="116"/>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row>
    <row r="954" spans="1:32">
      <c r="A954" s="116"/>
      <c r="B954" s="116"/>
      <c r="C954" s="116"/>
      <c r="D954" s="116"/>
      <c r="E954" s="116"/>
      <c r="F954" s="116"/>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row>
    <row r="955" spans="1:32">
      <c r="A955" s="116"/>
      <c r="B955" s="116"/>
      <c r="C955" s="116"/>
      <c r="D955" s="116"/>
      <c r="E955" s="116"/>
      <c r="F955" s="116"/>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row>
    <row r="956" spans="1:32">
      <c r="A956" s="116"/>
      <c r="B956" s="116"/>
      <c r="C956" s="116"/>
      <c r="D956" s="116"/>
      <c r="E956" s="116"/>
      <c r="F956" s="116"/>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row>
    <row r="957" spans="1:32">
      <c r="A957" s="116"/>
      <c r="B957" s="116"/>
      <c r="C957" s="116"/>
      <c r="D957" s="116"/>
      <c r="E957" s="116"/>
      <c r="F957" s="116"/>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row>
    <row r="958" spans="1:32">
      <c r="A958" s="116"/>
      <c r="B958" s="116"/>
      <c r="C958" s="116"/>
      <c r="D958" s="116"/>
      <c r="E958" s="116"/>
      <c r="F958" s="116"/>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row>
    <row r="959" spans="1:32">
      <c r="A959" s="116"/>
      <c r="B959" s="116"/>
      <c r="C959" s="116"/>
      <c r="D959" s="116"/>
      <c r="E959" s="116"/>
      <c r="F959" s="116"/>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row>
    <row r="960" spans="1:32">
      <c r="A960" s="116"/>
      <c r="B960" s="116"/>
      <c r="C960" s="116"/>
      <c r="D960" s="116"/>
      <c r="E960" s="116"/>
      <c r="F960" s="116"/>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row>
    <row r="961" spans="1:32">
      <c r="A961" s="116"/>
      <c r="B961" s="116"/>
      <c r="C961" s="116"/>
      <c r="D961" s="116"/>
      <c r="E961" s="116"/>
      <c r="F961" s="116"/>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row>
    <row r="962" spans="1:32">
      <c r="A962" s="116"/>
      <c r="B962" s="116"/>
      <c r="C962" s="116"/>
      <c r="D962" s="116"/>
      <c r="E962" s="116"/>
      <c r="F962" s="116"/>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row>
    <row r="963" spans="1:32">
      <c r="A963" s="116"/>
      <c r="B963" s="116"/>
      <c r="C963" s="116"/>
      <c r="D963" s="116"/>
      <c r="E963" s="116"/>
      <c r="F963" s="116"/>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row>
    <row r="964" spans="1:32">
      <c r="A964" s="116"/>
      <c r="B964" s="116"/>
      <c r="C964" s="116"/>
      <c r="D964" s="116"/>
      <c r="E964" s="116"/>
      <c r="F964" s="116"/>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row>
    <row r="965" spans="1:32">
      <c r="A965" s="116"/>
      <c r="B965" s="116"/>
      <c r="C965" s="116"/>
      <c r="D965" s="116"/>
      <c r="E965" s="116"/>
      <c r="F965" s="116"/>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row>
    <row r="966" spans="1:32">
      <c r="A966" s="116"/>
      <c r="B966" s="116"/>
      <c r="C966" s="116"/>
      <c r="D966" s="116"/>
      <c r="E966" s="116"/>
      <c r="F966" s="116"/>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row>
    <row r="967" spans="1:32">
      <c r="A967" s="116"/>
      <c r="B967" s="116"/>
      <c r="C967" s="116"/>
      <c r="D967" s="116"/>
      <c r="E967" s="116"/>
      <c r="F967" s="116"/>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row>
    <row r="968" spans="1:32">
      <c r="A968" s="116"/>
      <c r="B968" s="116"/>
      <c r="C968" s="116"/>
      <c r="D968" s="116"/>
      <c r="E968" s="116"/>
      <c r="F968" s="116"/>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row>
    <row r="969" spans="1:32">
      <c r="A969" s="116"/>
      <c r="B969" s="116"/>
      <c r="C969" s="116"/>
      <c r="D969" s="116"/>
      <c r="E969" s="116"/>
      <c r="F969" s="116"/>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row>
    <row r="970" spans="1:32">
      <c r="A970" s="116"/>
      <c r="B970" s="116"/>
      <c r="C970" s="116"/>
      <c r="D970" s="116"/>
      <c r="E970" s="116"/>
      <c r="F970" s="116"/>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row>
    <row r="971" spans="1:32">
      <c r="A971" s="116"/>
      <c r="B971" s="116"/>
      <c r="C971" s="116"/>
      <c r="D971" s="116"/>
      <c r="E971" s="116"/>
      <c r="F971" s="116"/>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row>
    <row r="972" spans="1:32">
      <c r="A972" s="116"/>
      <c r="B972" s="116"/>
      <c r="C972" s="116"/>
      <c r="D972" s="116"/>
      <c r="E972" s="116"/>
      <c r="F972" s="116"/>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row>
    <row r="973" spans="1:32">
      <c r="A973" s="116"/>
      <c r="B973" s="116"/>
      <c r="C973" s="116"/>
      <c r="D973" s="116"/>
      <c r="E973" s="116"/>
      <c r="F973" s="116"/>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row>
    <row r="974" spans="1:32">
      <c r="A974" s="116"/>
      <c r="B974" s="116"/>
      <c r="C974" s="116"/>
      <c r="D974" s="116"/>
      <c r="E974" s="116"/>
      <c r="F974" s="116"/>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row>
    <row r="975" spans="1:32">
      <c r="A975" s="116"/>
      <c r="B975" s="116"/>
      <c r="C975" s="116"/>
      <c r="D975" s="116"/>
      <c r="E975" s="116"/>
      <c r="F975" s="116"/>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row>
    <row r="976" spans="1:32">
      <c r="A976" s="116"/>
      <c r="B976" s="116"/>
      <c r="C976" s="116"/>
      <c r="D976" s="116"/>
      <c r="E976" s="116"/>
      <c r="F976" s="116"/>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row>
    <row r="977" spans="1:32">
      <c r="A977" s="116"/>
      <c r="B977" s="116"/>
      <c r="C977" s="116"/>
      <c r="D977" s="116"/>
      <c r="E977" s="116"/>
      <c r="F977" s="116"/>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row>
    <row r="978" spans="1:32">
      <c r="A978" s="116"/>
      <c r="B978" s="116"/>
      <c r="C978" s="116"/>
      <c r="D978" s="116"/>
      <c r="E978" s="116"/>
      <c r="F978" s="116"/>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row>
    <row r="979" spans="1:32">
      <c r="A979" s="116"/>
      <c r="B979" s="116"/>
      <c r="C979" s="116"/>
      <c r="D979" s="116"/>
      <c r="E979" s="116"/>
      <c r="F979" s="116"/>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row>
    <row r="980" spans="1:32">
      <c r="A980" s="116"/>
      <c r="B980" s="116"/>
      <c r="C980" s="116"/>
      <c r="D980" s="116"/>
      <c r="E980" s="116"/>
      <c r="F980" s="116"/>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row>
    <row r="981" spans="1:32">
      <c r="A981" s="116"/>
      <c r="B981" s="116"/>
      <c r="C981" s="116"/>
      <c r="D981" s="116"/>
      <c r="E981" s="116"/>
      <c r="F981" s="116"/>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row>
    <row r="982" spans="1:32">
      <c r="A982" s="116"/>
      <c r="B982" s="116"/>
      <c r="C982" s="116"/>
      <c r="D982" s="116"/>
      <c r="E982" s="116"/>
      <c r="F982" s="116"/>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row>
    <row r="983" spans="1:32">
      <c r="A983" s="116"/>
      <c r="B983" s="116"/>
      <c r="C983" s="116"/>
      <c r="D983" s="116"/>
      <c r="E983" s="116"/>
      <c r="F983" s="116"/>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row>
    <row r="984" spans="1:32">
      <c r="A984" s="116"/>
      <c r="B984" s="116"/>
      <c r="C984" s="116"/>
      <c r="D984" s="116"/>
      <c r="E984" s="116"/>
      <c r="F984" s="116"/>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row>
    <row r="985" spans="1:32">
      <c r="A985" s="116"/>
      <c r="B985" s="116"/>
      <c r="C985" s="116"/>
      <c r="D985" s="116"/>
      <c r="E985" s="116"/>
      <c r="F985" s="116"/>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row>
    <row r="986" spans="1:32">
      <c r="A986" s="116"/>
      <c r="B986" s="116"/>
      <c r="C986" s="116"/>
      <c r="D986" s="116"/>
      <c r="E986" s="116"/>
      <c r="F986" s="116"/>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row>
    <row r="987" spans="1:32">
      <c r="A987" s="116"/>
      <c r="B987" s="116"/>
      <c r="C987" s="116"/>
      <c r="D987" s="116"/>
      <c r="E987" s="116"/>
      <c r="F987" s="116"/>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row>
    <row r="988" spans="1:32">
      <c r="A988" s="116"/>
      <c r="B988" s="116"/>
      <c r="C988" s="116"/>
      <c r="D988" s="116"/>
      <c r="E988" s="116"/>
      <c r="F988" s="116"/>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row>
    <row r="989" spans="1:32">
      <c r="A989" s="116"/>
      <c r="B989" s="116"/>
      <c r="C989" s="116"/>
      <c r="D989" s="116"/>
      <c r="E989" s="116"/>
      <c r="F989" s="116"/>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row>
    <row r="990" spans="1:32">
      <c r="A990" s="116"/>
      <c r="B990" s="116"/>
      <c r="C990" s="116"/>
      <c r="D990" s="116"/>
      <c r="E990" s="116"/>
      <c r="F990" s="116"/>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row>
    <row r="991" spans="1:32">
      <c r="A991" s="116"/>
      <c r="B991" s="116"/>
      <c r="C991" s="116"/>
      <c r="D991" s="116"/>
      <c r="E991" s="116"/>
      <c r="F991" s="116"/>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row>
    <row r="992" spans="1:32">
      <c r="A992" s="116"/>
      <c r="B992" s="116"/>
      <c r="C992" s="116"/>
      <c r="D992" s="116"/>
      <c r="E992" s="116"/>
      <c r="F992" s="116"/>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row>
    <row r="993" spans="1:32">
      <c r="A993" s="116"/>
      <c r="B993" s="116"/>
      <c r="C993" s="116"/>
      <c r="D993" s="116"/>
      <c r="E993" s="116"/>
      <c r="F993" s="116"/>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row>
    <row r="994" spans="1:32">
      <c r="A994" s="116"/>
      <c r="B994" s="116"/>
      <c r="C994" s="116"/>
      <c r="D994" s="116"/>
      <c r="E994" s="116"/>
      <c r="F994" s="116"/>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row>
    <row r="995" spans="1:32">
      <c r="A995" s="116"/>
      <c r="B995" s="116"/>
      <c r="C995" s="116"/>
      <c r="D995" s="116"/>
      <c r="E995" s="116"/>
      <c r="F995" s="116"/>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row>
    <row r="996" spans="1:32">
      <c r="A996" s="116"/>
      <c r="B996" s="116"/>
      <c r="C996" s="116"/>
      <c r="D996" s="116"/>
      <c r="E996" s="116"/>
      <c r="F996" s="116"/>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row>
    <row r="997" spans="1:32">
      <c r="A997" s="116"/>
      <c r="B997" s="116"/>
      <c r="C997" s="116"/>
      <c r="D997" s="116"/>
      <c r="E997" s="116"/>
      <c r="F997" s="116"/>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row>
    <row r="998" spans="1:32">
      <c r="A998" s="116"/>
      <c r="B998" s="116"/>
      <c r="C998" s="116"/>
      <c r="D998" s="116"/>
      <c r="E998" s="116"/>
      <c r="F998" s="116"/>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row>
    <row r="999" spans="1:32">
      <c r="A999" s="116"/>
      <c r="B999" s="116"/>
      <c r="C999" s="116"/>
      <c r="D999" s="116"/>
      <c r="E999" s="116"/>
      <c r="F999" s="116"/>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row>
    <row r="1000" spans="1:32">
      <c r="A1000" s="116"/>
      <c r="B1000" s="116"/>
      <c r="C1000" s="116"/>
      <c r="D1000" s="116"/>
      <c r="E1000" s="116"/>
      <c r="F1000" s="116"/>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row>
  </sheetData>
  <mergeCells count="19">
    <mergeCell ref="A1:C4"/>
    <mergeCell ref="D1:AF4"/>
    <mergeCell ref="D6:F6"/>
    <mergeCell ref="H6:K6"/>
    <mergeCell ref="M6:O6"/>
    <mergeCell ref="Q6:T6"/>
    <mergeCell ref="V6:X6"/>
    <mergeCell ref="A6:C6"/>
    <mergeCell ref="A13:C13"/>
    <mergeCell ref="A14:C14"/>
    <mergeCell ref="A15:C15"/>
    <mergeCell ref="A16:C16"/>
    <mergeCell ref="A17:C17"/>
    <mergeCell ref="A12:C12"/>
    <mergeCell ref="A7:C7"/>
    <mergeCell ref="A8:C8"/>
    <mergeCell ref="A9:C9"/>
    <mergeCell ref="A10:C10"/>
    <mergeCell ref="A11:C11"/>
  </mergeCells>
  <pageMargins left="0" right="0" top="0" bottom="0" header="0" footer="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1:A1000"/>
  <sheetViews>
    <sheetView workbookViewId="0"/>
  </sheetViews>
  <sheetFormatPr baseColWidth="10" defaultColWidth="12.6640625" defaultRowHeight="15" customHeight="1"/>
  <cols>
    <col min="1" max="1" width="3.6640625" customWidth="1"/>
    <col min="2" max="2" width="3.5" customWidth="1"/>
    <col min="3" max="26" width="9.3320312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workbookViewId="0">
      <selection sqref="A1:C1"/>
    </sheetView>
  </sheetViews>
  <sheetFormatPr baseColWidth="10" defaultColWidth="12.6640625" defaultRowHeight="15" customHeight="1"/>
  <cols>
    <col min="1" max="1" width="24.1640625" customWidth="1"/>
    <col min="2" max="2" width="37" customWidth="1"/>
    <col min="3" max="3" width="43.6640625" customWidth="1"/>
    <col min="4" max="26" width="9.33203125" customWidth="1"/>
  </cols>
  <sheetData>
    <row r="1" spans="1:3" ht="18">
      <c r="A1" s="265" t="s">
        <v>190</v>
      </c>
      <c r="B1" s="202"/>
      <c r="C1" s="202"/>
    </row>
    <row r="2" spans="1:3">
      <c r="A2" s="266"/>
      <c r="B2" s="225"/>
      <c r="C2" s="225"/>
    </row>
    <row r="3" spans="1:3" ht="39" customHeight="1">
      <c r="A3" s="117" t="s">
        <v>191</v>
      </c>
      <c r="B3" s="267" t="s">
        <v>192</v>
      </c>
      <c r="C3" s="268"/>
    </row>
    <row r="4" spans="1:3" ht="18.75" customHeight="1">
      <c r="A4" s="269" t="s">
        <v>193</v>
      </c>
      <c r="B4" s="118"/>
      <c r="C4" s="155"/>
    </row>
    <row r="5" spans="1:3" ht="33" customHeight="1">
      <c r="A5" s="270"/>
      <c r="B5" s="119"/>
      <c r="C5" s="120"/>
    </row>
    <row r="6" spans="1:3" ht="16">
      <c r="A6" s="270"/>
      <c r="B6" s="119"/>
      <c r="C6" s="121"/>
    </row>
    <row r="7" spans="1:3" ht="16">
      <c r="A7" s="270"/>
      <c r="B7" s="119"/>
      <c r="C7" s="121"/>
    </row>
    <row r="8" spans="1:3" ht="16">
      <c r="A8" s="270"/>
      <c r="B8" s="119"/>
      <c r="C8" s="121"/>
    </row>
    <row r="9" spans="1:3" ht="16">
      <c r="A9" s="270"/>
      <c r="B9" s="119"/>
      <c r="C9" s="122"/>
    </row>
    <row r="10" spans="1:3" ht="18.75" customHeight="1">
      <c r="A10" s="270"/>
      <c r="B10" s="123"/>
      <c r="C10" s="156"/>
    </row>
    <row r="11" spans="1:3" ht="14">
      <c r="A11" s="270"/>
      <c r="B11" s="119"/>
      <c r="C11" s="120"/>
    </row>
    <row r="12" spans="1:3" ht="14">
      <c r="A12" s="271"/>
      <c r="B12" s="119"/>
      <c r="C12" s="120"/>
    </row>
    <row r="13" spans="1:3" ht="26.25" customHeight="1">
      <c r="A13" s="276" t="s">
        <v>194</v>
      </c>
      <c r="B13" s="272" t="s">
        <v>195</v>
      </c>
      <c r="C13" s="124"/>
    </row>
    <row r="14" spans="1:3" ht="27" customHeight="1">
      <c r="A14" s="262"/>
      <c r="B14" s="262"/>
      <c r="C14" s="124"/>
    </row>
    <row r="15" spans="1:3" ht="24" customHeight="1">
      <c r="A15" s="262"/>
      <c r="B15" s="262"/>
      <c r="C15" s="124"/>
    </row>
    <row r="16" spans="1:3" ht="25.5" customHeight="1">
      <c r="A16" s="262"/>
      <c r="B16" s="262"/>
      <c r="C16" s="124"/>
    </row>
    <row r="17" spans="1:3" ht="26.25" customHeight="1">
      <c r="A17" s="262"/>
      <c r="B17" s="199"/>
      <c r="C17" s="124"/>
    </row>
    <row r="18" spans="1:3" ht="24.75" customHeight="1">
      <c r="A18" s="262"/>
      <c r="B18" s="272" t="s">
        <v>196</v>
      </c>
      <c r="C18" s="124"/>
    </row>
    <row r="19" spans="1:3" ht="22.5" customHeight="1">
      <c r="A19" s="262"/>
      <c r="B19" s="262"/>
      <c r="C19" s="124"/>
    </row>
    <row r="20" spans="1:3" ht="22.5" customHeight="1">
      <c r="A20" s="262"/>
      <c r="B20" s="262"/>
      <c r="C20" s="124"/>
    </row>
    <row r="21" spans="1:3" ht="22.5" customHeight="1">
      <c r="A21" s="262"/>
      <c r="B21" s="262"/>
      <c r="C21" s="124"/>
    </row>
    <row r="22" spans="1:3" ht="22.5" customHeight="1">
      <c r="A22" s="262"/>
      <c r="B22" s="262"/>
      <c r="C22" s="124"/>
    </row>
    <row r="23" spans="1:3" ht="22.5" customHeight="1">
      <c r="A23" s="262"/>
      <c r="B23" s="272" t="s">
        <v>197</v>
      </c>
      <c r="C23" s="124"/>
    </row>
    <row r="24" spans="1:3" ht="18.75" customHeight="1">
      <c r="A24" s="262"/>
      <c r="B24" s="262"/>
      <c r="C24" s="124"/>
    </row>
    <row r="25" spans="1:3" ht="33.75" customHeight="1">
      <c r="A25" s="262"/>
      <c r="B25" s="262"/>
      <c r="C25" s="124"/>
    </row>
    <row r="26" spans="1:3" ht="24.75" customHeight="1">
      <c r="A26" s="262"/>
      <c r="B26" s="262"/>
      <c r="C26" s="124"/>
    </row>
    <row r="27" spans="1:3" ht="24.75" customHeight="1">
      <c r="A27" s="262"/>
      <c r="B27" s="262"/>
      <c r="C27" s="124"/>
    </row>
    <row r="28" spans="1:3" ht="18.75" customHeight="1">
      <c r="A28" s="262"/>
      <c r="B28" s="199"/>
      <c r="C28" s="124"/>
    </row>
    <row r="29" spans="1:3" ht="15.75" customHeight="1">
      <c r="A29" s="262"/>
      <c r="B29" s="272" t="s">
        <v>198</v>
      </c>
      <c r="C29" s="124"/>
    </row>
    <row r="30" spans="1:3" ht="24" customHeight="1">
      <c r="A30" s="262"/>
      <c r="B30" s="262"/>
      <c r="C30" s="124"/>
    </row>
    <row r="31" spans="1:3" ht="23.25" customHeight="1">
      <c r="A31" s="262"/>
      <c r="B31" s="262"/>
      <c r="C31" s="124"/>
    </row>
    <row r="32" spans="1:3" ht="15.75" customHeight="1">
      <c r="A32" s="262"/>
      <c r="B32" s="262"/>
      <c r="C32" s="124"/>
    </row>
    <row r="33" spans="1:3" ht="15.75" customHeight="1">
      <c r="A33" s="262"/>
      <c r="B33" s="262"/>
      <c r="C33" s="124"/>
    </row>
    <row r="34" spans="1:3" ht="24.75" customHeight="1">
      <c r="A34" s="262"/>
      <c r="B34" s="272" t="s">
        <v>199</v>
      </c>
      <c r="C34" s="124"/>
    </row>
    <row r="35" spans="1:3" ht="15" customHeight="1">
      <c r="A35" s="262"/>
      <c r="B35" s="262"/>
      <c r="C35" s="124"/>
    </row>
    <row r="36" spans="1:3" ht="24" customHeight="1">
      <c r="A36" s="262"/>
      <c r="B36" s="262"/>
      <c r="C36" s="124"/>
    </row>
    <row r="37" spans="1:3" ht="24.75" customHeight="1">
      <c r="A37" s="262"/>
      <c r="B37" s="262"/>
      <c r="C37" s="124"/>
    </row>
    <row r="38" spans="1:3" ht="36.75" customHeight="1">
      <c r="A38" s="262"/>
      <c r="B38" s="262"/>
      <c r="C38" s="124"/>
    </row>
    <row r="39" spans="1:3" ht="24.75" customHeight="1">
      <c r="A39" s="262"/>
      <c r="B39" s="272" t="s">
        <v>200</v>
      </c>
      <c r="C39" s="124"/>
    </row>
    <row r="40" spans="1:3" ht="24.75" customHeight="1">
      <c r="A40" s="262"/>
      <c r="B40" s="262"/>
      <c r="C40" s="124"/>
    </row>
    <row r="41" spans="1:3" ht="17.25" customHeight="1">
      <c r="A41" s="262"/>
      <c r="B41" s="262"/>
      <c r="C41" s="124"/>
    </row>
    <row r="42" spans="1:3" ht="23.25" customHeight="1">
      <c r="A42" s="262"/>
      <c r="B42" s="262"/>
      <c r="C42" s="124"/>
    </row>
    <row r="43" spans="1:3" ht="36" customHeight="1">
      <c r="A43" s="262"/>
      <c r="B43" s="262"/>
      <c r="C43" s="124"/>
    </row>
    <row r="44" spans="1:3" ht="27" customHeight="1">
      <c r="A44" s="262"/>
      <c r="B44" s="272" t="s">
        <v>201</v>
      </c>
      <c r="C44" s="124"/>
    </row>
    <row r="45" spans="1:3" ht="24.75" customHeight="1">
      <c r="A45" s="262"/>
      <c r="B45" s="262"/>
      <c r="C45" s="124"/>
    </row>
    <row r="46" spans="1:3" ht="27.75" customHeight="1">
      <c r="A46" s="262"/>
      <c r="B46" s="262"/>
      <c r="C46" s="124"/>
    </row>
    <row r="47" spans="1:3" ht="30" customHeight="1">
      <c r="A47" s="262"/>
      <c r="B47" s="262"/>
      <c r="C47" s="124"/>
    </row>
    <row r="48" spans="1:3" ht="41.25" customHeight="1">
      <c r="A48" s="262"/>
      <c r="B48" s="262"/>
      <c r="C48" s="124"/>
    </row>
    <row r="49" spans="1:3" ht="25.5" customHeight="1">
      <c r="A49" s="262"/>
      <c r="B49" s="272" t="s">
        <v>202</v>
      </c>
      <c r="C49" s="124"/>
    </row>
    <row r="50" spans="1:3" ht="26.25" customHeight="1">
      <c r="A50" s="262"/>
      <c r="B50" s="262"/>
      <c r="C50" s="124"/>
    </row>
    <row r="51" spans="1:3" ht="21.75" customHeight="1">
      <c r="A51" s="262"/>
      <c r="B51" s="262"/>
      <c r="C51" s="124"/>
    </row>
    <row r="52" spans="1:3" ht="20.25" customHeight="1">
      <c r="A52" s="262"/>
      <c r="B52" s="262"/>
      <c r="C52" s="124"/>
    </row>
    <row r="53" spans="1:3" ht="24" customHeight="1">
      <c r="A53" s="262"/>
      <c r="B53" s="262"/>
      <c r="C53" s="124"/>
    </row>
    <row r="54" spans="1:3" ht="15" customHeight="1">
      <c r="A54" s="262"/>
      <c r="B54" s="199"/>
      <c r="C54" s="125"/>
    </row>
    <row r="55" spans="1:3" ht="16.5" customHeight="1">
      <c r="A55" s="262"/>
      <c r="B55" s="273" t="s">
        <v>203</v>
      </c>
      <c r="C55" s="125"/>
    </row>
    <row r="56" spans="1:3" ht="15" customHeight="1">
      <c r="A56" s="262"/>
      <c r="B56" s="262"/>
      <c r="C56" s="125"/>
    </row>
    <row r="57" spans="1:3" ht="24.75" customHeight="1">
      <c r="A57" s="262"/>
      <c r="B57" s="262"/>
      <c r="C57" s="125"/>
    </row>
    <row r="58" spans="1:3" ht="18.75" customHeight="1">
      <c r="A58" s="262"/>
      <c r="B58" s="262"/>
      <c r="C58" s="125"/>
    </row>
    <row r="59" spans="1:3" ht="15.75" customHeight="1">
      <c r="A59" s="262"/>
      <c r="B59" s="262"/>
      <c r="C59" s="125"/>
    </row>
    <row r="60" spans="1:3" ht="25.5" customHeight="1">
      <c r="A60" s="275" t="s">
        <v>204</v>
      </c>
      <c r="B60" s="258" t="s">
        <v>205</v>
      </c>
      <c r="C60" s="126"/>
    </row>
    <row r="61" spans="1:3" ht="24.75" customHeight="1">
      <c r="A61" s="262"/>
      <c r="B61" s="262"/>
      <c r="C61" s="126"/>
    </row>
    <row r="62" spans="1:3" ht="15.75" customHeight="1">
      <c r="A62" s="262"/>
      <c r="B62" s="199"/>
      <c r="C62" s="126"/>
    </row>
    <row r="63" spans="1:3" ht="15.75" customHeight="1">
      <c r="A63" s="262"/>
      <c r="B63" s="258" t="s">
        <v>206</v>
      </c>
      <c r="C63" s="126"/>
    </row>
    <row r="64" spans="1:3" ht="15" customHeight="1">
      <c r="A64" s="262"/>
      <c r="B64" s="262"/>
      <c r="C64" s="126"/>
    </row>
    <row r="65" spans="1:26" ht="26.25" customHeight="1">
      <c r="A65" s="262"/>
      <c r="B65" s="262"/>
      <c r="C65" s="126"/>
    </row>
    <row r="66" spans="1:26" ht="26.25" customHeight="1">
      <c r="A66" s="262"/>
      <c r="B66" s="262"/>
      <c r="C66" s="126"/>
    </row>
    <row r="67" spans="1:26" ht="27.75" customHeight="1">
      <c r="A67" s="262"/>
      <c r="B67" s="199"/>
      <c r="C67" s="126"/>
    </row>
    <row r="68" spans="1:26" ht="15.75" customHeight="1">
      <c r="A68" s="262"/>
      <c r="B68" s="258" t="s">
        <v>207</v>
      </c>
      <c r="C68" s="126"/>
    </row>
    <row r="69" spans="1:26" ht="15" customHeight="1">
      <c r="A69" s="262"/>
      <c r="B69" s="262"/>
      <c r="C69" s="126"/>
    </row>
    <row r="70" spans="1:26" ht="15" customHeight="1">
      <c r="A70" s="262"/>
      <c r="B70" s="262"/>
      <c r="C70" s="126"/>
    </row>
    <row r="71" spans="1:26" ht="23.25" customHeight="1">
      <c r="A71" s="262"/>
      <c r="B71" s="262"/>
      <c r="C71" s="126"/>
    </row>
    <row r="72" spans="1:26" ht="15.75" customHeight="1">
      <c r="A72" s="262"/>
      <c r="B72" s="262"/>
      <c r="C72" s="126"/>
    </row>
    <row r="73" spans="1:26" ht="15" customHeight="1">
      <c r="A73" s="262"/>
      <c r="B73" s="258" t="s">
        <v>208</v>
      </c>
      <c r="C73" s="126"/>
      <c r="D73" s="51"/>
      <c r="E73" s="51"/>
      <c r="F73" s="51"/>
      <c r="G73" s="51"/>
      <c r="H73" s="51"/>
      <c r="I73" s="51"/>
      <c r="J73" s="51"/>
      <c r="K73" s="51"/>
      <c r="L73" s="51"/>
      <c r="M73" s="51"/>
      <c r="N73" s="51"/>
      <c r="O73" s="51"/>
      <c r="P73" s="51"/>
      <c r="Q73" s="51"/>
      <c r="R73" s="51"/>
      <c r="S73" s="51"/>
      <c r="T73" s="51"/>
      <c r="U73" s="51"/>
      <c r="V73" s="51"/>
      <c r="W73" s="51"/>
      <c r="X73" s="51"/>
      <c r="Y73" s="51"/>
      <c r="Z73" s="51"/>
    </row>
    <row r="74" spans="1:26" ht="36.75" customHeight="1">
      <c r="A74" s="262"/>
      <c r="B74" s="262"/>
      <c r="C74" s="126"/>
    </row>
    <row r="75" spans="1:26" ht="15.75" customHeight="1">
      <c r="A75" s="199"/>
      <c r="B75" s="199"/>
      <c r="C75" s="126"/>
    </row>
    <row r="76" spans="1:26" ht="15.75" customHeight="1">
      <c r="A76" s="276" t="s">
        <v>209</v>
      </c>
      <c r="B76" s="274" t="s">
        <v>210</v>
      </c>
      <c r="C76" s="127"/>
    </row>
    <row r="77" spans="1:26" ht="15.75" customHeight="1">
      <c r="A77" s="262"/>
      <c r="B77" s="262"/>
      <c r="C77" s="127"/>
    </row>
    <row r="78" spans="1:26" ht="29.25" customHeight="1">
      <c r="A78" s="262"/>
      <c r="B78" s="262"/>
      <c r="C78" s="127"/>
    </row>
    <row r="79" spans="1:26" ht="23.25" customHeight="1">
      <c r="A79" s="262"/>
      <c r="B79" s="262"/>
      <c r="C79" s="127"/>
    </row>
    <row r="80" spans="1:26" ht="15.75" customHeight="1">
      <c r="A80" s="262"/>
      <c r="B80" s="262"/>
      <c r="C80" s="127"/>
    </row>
    <row r="81" spans="1:3" ht="15.75" customHeight="1">
      <c r="A81" s="262"/>
      <c r="B81" s="262"/>
      <c r="C81" s="127"/>
    </row>
    <row r="82" spans="1:3" ht="15.75" customHeight="1">
      <c r="A82" s="262"/>
      <c r="B82" s="262"/>
      <c r="C82" s="127"/>
    </row>
    <row r="83" spans="1:3" ht="22.5" customHeight="1">
      <c r="A83" s="262"/>
      <c r="B83" s="262"/>
      <c r="C83" s="127"/>
    </row>
    <row r="84" spans="1:3" ht="15.75" customHeight="1">
      <c r="A84" s="262"/>
      <c r="B84" s="262"/>
      <c r="C84" s="127"/>
    </row>
    <row r="85" spans="1:3" ht="15.75" customHeight="1">
      <c r="A85" s="262"/>
      <c r="B85" s="261" t="s">
        <v>36</v>
      </c>
      <c r="C85" s="127"/>
    </row>
    <row r="86" spans="1:3" ht="37.5" customHeight="1">
      <c r="A86" s="262"/>
      <c r="B86" s="262"/>
      <c r="C86" s="127"/>
    </row>
    <row r="87" spans="1:3" ht="45" customHeight="1">
      <c r="A87" s="262"/>
      <c r="B87" s="262"/>
      <c r="C87" s="127"/>
    </row>
    <row r="88" spans="1:3" ht="15.75" customHeight="1">
      <c r="A88" s="262"/>
      <c r="B88" s="262"/>
      <c r="C88" s="127"/>
    </row>
    <row r="89" spans="1:3" ht="36.75" customHeight="1">
      <c r="A89" s="262"/>
      <c r="B89" s="262"/>
      <c r="C89" s="127"/>
    </row>
    <row r="90" spans="1:3" ht="30" customHeight="1">
      <c r="A90" s="262"/>
      <c r="B90" s="262"/>
      <c r="C90" s="127"/>
    </row>
    <row r="91" spans="1:3" ht="37.5" customHeight="1">
      <c r="A91" s="262"/>
      <c r="B91" s="262"/>
      <c r="C91" s="127"/>
    </row>
    <row r="92" spans="1:3" ht="27" customHeight="1">
      <c r="A92" s="262"/>
      <c r="B92" s="261" t="s">
        <v>90</v>
      </c>
      <c r="C92" s="127"/>
    </row>
    <row r="93" spans="1:3" ht="27" customHeight="1">
      <c r="A93" s="262"/>
      <c r="B93" s="262"/>
      <c r="C93" s="128"/>
    </row>
    <row r="94" spans="1:3" ht="27.75" customHeight="1">
      <c r="A94" s="262"/>
      <c r="B94" s="262"/>
      <c r="C94" s="128"/>
    </row>
    <row r="95" spans="1:3" ht="37.5" customHeight="1">
      <c r="A95" s="262"/>
      <c r="B95" s="262"/>
      <c r="C95" s="128"/>
    </row>
    <row r="96" spans="1:3" ht="27" customHeight="1">
      <c r="A96" s="262"/>
      <c r="B96" s="262"/>
      <c r="C96" s="128"/>
    </row>
    <row r="97" spans="1:3" ht="27.75" customHeight="1">
      <c r="A97" s="262"/>
      <c r="B97" s="262"/>
      <c r="C97" s="125"/>
    </row>
    <row r="98" spans="1:3" ht="19.5" customHeight="1">
      <c r="A98" s="262"/>
      <c r="B98" s="199"/>
      <c r="C98" s="128"/>
    </row>
    <row r="99" spans="1:3" ht="41.25" customHeight="1">
      <c r="A99" s="262"/>
      <c r="B99" s="261" t="s">
        <v>91</v>
      </c>
      <c r="C99" s="128"/>
    </row>
    <row r="100" spans="1:3" ht="42" customHeight="1">
      <c r="A100" s="262"/>
      <c r="B100" s="262"/>
      <c r="C100" s="129"/>
    </row>
    <row r="101" spans="1:3" ht="24" customHeight="1">
      <c r="A101" s="262"/>
      <c r="B101" s="262"/>
      <c r="C101" s="129"/>
    </row>
    <row r="102" spans="1:3" ht="28.5" customHeight="1">
      <c r="A102" s="262"/>
      <c r="B102" s="262"/>
      <c r="C102" s="129"/>
    </row>
    <row r="103" spans="1:3" ht="22.5" customHeight="1">
      <c r="A103" s="262"/>
      <c r="B103" s="262"/>
      <c r="C103" s="129"/>
    </row>
    <row r="104" spans="1:3" ht="20.25" customHeight="1">
      <c r="A104" s="199"/>
      <c r="B104" s="262"/>
      <c r="C104" s="129"/>
    </row>
    <row r="105" spans="1:3" ht="15.75" customHeight="1">
      <c r="A105" s="277" t="s">
        <v>211</v>
      </c>
      <c r="B105" s="258" t="s">
        <v>212</v>
      </c>
      <c r="C105" s="130"/>
    </row>
    <row r="106" spans="1:3" ht="15.75" customHeight="1">
      <c r="A106" s="262"/>
      <c r="B106" s="262"/>
      <c r="C106" s="130"/>
    </row>
    <row r="107" spans="1:3" ht="15.75" customHeight="1">
      <c r="A107" s="262"/>
      <c r="B107" s="262"/>
      <c r="C107" s="131"/>
    </row>
    <row r="108" spans="1:3" ht="15.75" customHeight="1">
      <c r="A108" s="262"/>
      <c r="B108" s="262"/>
      <c r="C108" s="130"/>
    </row>
    <row r="109" spans="1:3" ht="15.75" customHeight="1">
      <c r="A109" s="262"/>
      <c r="B109" s="262"/>
      <c r="C109" s="130"/>
    </row>
    <row r="110" spans="1:3" ht="15.75" customHeight="1">
      <c r="A110" s="262"/>
      <c r="B110" s="262"/>
      <c r="C110" s="130"/>
    </row>
    <row r="111" spans="1:3" ht="15.75" customHeight="1">
      <c r="A111" s="262"/>
      <c r="B111" s="199"/>
      <c r="C111" s="130"/>
    </row>
    <row r="112" spans="1:3" ht="15.75" customHeight="1">
      <c r="A112" s="262"/>
      <c r="B112" s="258" t="s">
        <v>213</v>
      </c>
      <c r="C112" s="130"/>
    </row>
    <row r="113" spans="1:3" ht="15.75" customHeight="1">
      <c r="A113" s="262"/>
      <c r="B113" s="262"/>
      <c r="C113" s="130"/>
    </row>
    <row r="114" spans="1:3" ht="15.75" customHeight="1">
      <c r="A114" s="262"/>
      <c r="B114" s="199"/>
      <c r="C114" s="130"/>
    </row>
    <row r="115" spans="1:3" ht="15.75" customHeight="1">
      <c r="A115" s="262"/>
      <c r="B115" s="263" t="s">
        <v>214</v>
      </c>
      <c r="C115" s="130"/>
    </row>
    <row r="116" spans="1:3" ht="15.75" customHeight="1">
      <c r="A116" s="262"/>
      <c r="B116" s="262"/>
      <c r="C116" s="130"/>
    </row>
    <row r="117" spans="1:3" ht="15.75" customHeight="1">
      <c r="A117" s="262"/>
      <c r="B117" s="262"/>
      <c r="C117" s="131"/>
    </row>
    <row r="118" spans="1:3" ht="15.75" customHeight="1">
      <c r="A118" s="262"/>
      <c r="B118" s="262"/>
      <c r="C118" s="130"/>
    </row>
    <row r="119" spans="1:3" ht="15.75" customHeight="1">
      <c r="A119" s="262"/>
      <c r="B119" s="262"/>
      <c r="C119" s="130"/>
    </row>
    <row r="120" spans="1:3" ht="15.75" customHeight="1">
      <c r="A120" s="262"/>
      <c r="B120" s="262"/>
      <c r="C120" s="130"/>
    </row>
    <row r="121" spans="1:3" ht="15.75" customHeight="1">
      <c r="A121" s="262"/>
      <c r="B121" s="262"/>
      <c r="C121" s="130"/>
    </row>
    <row r="122" spans="1:3" ht="15.75" customHeight="1">
      <c r="A122" s="262"/>
      <c r="B122" s="262"/>
      <c r="C122" s="130"/>
    </row>
    <row r="123" spans="1:3" ht="15.75" customHeight="1">
      <c r="A123" s="262"/>
      <c r="B123" s="262"/>
      <c r="C123" s="130"/>
    </row>
    <row r="124" spans="1:3" ht="15.75" customHeight="1">
      <c r="A124" s="262"/>
      <c r="B124" s="258" t="s">
        <v>215</v>
      </c>
      <c r="C124" s="132"/>
    </row>
    <row r="125" spans="1:3" ht="15.75" customHeight="1">
      <c r="A125" s="199"/>
      <c r="B125" s="199"/>
      <c r="C125" s="132"/>
    </row>
    <row r="126" spans="1:3" ht="36" customHeight="1">
      <c r="A126" s="264" t="s">
        <v>216</v>
      </c>
      <c r="B126" s="259"/>
      <c r="C126" s="200"/>
    </row>
    <row r="127" spans="1:3" ht="36.75" customHeight="1">
      <c r="A127" s="262"/>
      <c r="B127" s="260"/>
      <c r="C127" s="200"/>
    </row>
    <row r="128" spans="1:3" ht="60" customHeight="1">
      <c r="A128" s="262"/>
      <c r="B128" s="259"/>
      <c r="C128" s="200"/>
    </row>
    <row r="129" spans="1:3" ht="24.75" customHeight="1">
      <c r="A129" s="199"/>
      <c r="B129" s="260"/>
      <c r="C129" s="200"/>
    </row>
    <row r="130" spans="1:3" ht="48.75" customHeight="1">
      <c r="A130" s="278" t="s">
        <v>217</v>
      </c>
      <c r="B130" s="256"/>
      <c r="C130" s="200"/>
    </row>
    <row r="131" spans="1:3" ht="23.25" customHeight="1">
      <c r="A131" s="262"/>
      <c r="B131" s="257"/>
      <c r="C131" s="200"/>
    </row>
    <row r="132" spans="1:3" ht="30.75" customHeight="1">
      <c r="A132" s="262"/>
      <c r="B132" s="257"/>
      <c r="C132" s="200"/>
    </row>
    <row r="133" spans="1:3" ht="21.75" customHeight="1">
      <c r="A133" s="262"/>
      <c r="B133" s="280"/>
      <c r="C133" s="200"/>
    </row>
    <row r="134" spans="1:3" ht="27" customHeight="1">
      <c r="A134" s="264" t="s">
        <v>218</v>
      </c>
      <c r="B134" s="259"/>
      <c r="C134" s="200"/>
    </row>
    <row r="135" spans="1:3" ht="27" customHeight="1">
      <c r="A135" s="262"/>
      <c r="B135" s="259"/>
      <c r="C135" s="200"/>
    </row>
    <row r="136" spans="1:3" ht="22.5" customHeight="1">
      <c r="A136" s="262"/>
      <c r="B136" s="281"/>
      <c r="C136" s="200"/>
    </row>
    <row r="137" spans="1:3" ht="24.75" customHeight="1">
      <c r="A137" s="262"/>
      <c r="B137" s="259"/>
      <c r="C137" s="200"/>
    </row>
    <row r="138" spans="1:3" ht="18" customHeight="1">
      <c r="A138" s="262"/>
      <c r="B138" s="259"/>
      <c r="C138" s="200"/>
    </row>
    <row r="139" spans="1:3" ht="21.75" customHeight="1">
      <c r="A139" s="262"/>
      <c r="B139" s="259"/>
      <c r="C139" s="200"/>
    </row>
    <row r="140" spans="1:3" ht="27" customHeight="1">
      <c r="A140" s="262"/>
      <c r="B140" s="279"/>
      <c r="C140" s="200"/>
    </row>
    <row r="141" spans="1:3" ht="29.25" customHeight="1">
      <c r="A141" s="199"/>
      <c r="B141" s="279"/>
      <c r="C141" s="200"/>
    </row>
    <row r="146"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8">
    <mergeCell ref="B140:C140"/>
    <mergeCell ref="B141:C141"/>
    <mergeCell ref="B133:C133"/>
    <mergeCell ref="B134:C134"/>
    <mergeCell ref="B135:C135"/>
    <mergeCell ref="B136:C136"/>
    <mergeCell ref="B137:C137"/>
    <mergeCell ref="B138:C138"/>
    <mergeCell ref="B139:C139"/>
    <mergeCell ref="B23:B28"/>
    <mergeCell ref="B29:B33"/>
    <mergeCell ref="B34:B38"/>
    <mergeCell ref="B39:B43"/>
    <mergeCell ref="A13:A59"/>
    <mergeCell ref="A60:A75"/>
    <mergeCell ref="A76:A104"/>
    <mergeCell ref="A105:A125"/>
    <mergeCell ref="A126:A129"/>
    <mergeCell ref="A130:A133"/>
    <mergeCell ref="A134:A141"/>
    <mergeCell ref="A1:C1"/>
    <mergeCell ref="A2:C2"/>
    <mergeCell ref="B3:C3"/>
    <mergeCell ref="A4:A12"/>
    <mergeCell ref="B13:B17"/>
    <mergeCell ref="B18:B22"/>
    <mergeCell ref="B55:B59"/>
    <mergeCell ref="B44:B48"/>
    <mergeCell ref="B49:B54"/>
    <mergeCell ref="B60:B62"/>
    <mergeCell ref="B63:B67"/>
    <mergeCell ref="B68:B72"/>
    <mergeCell ref="B73:B75"/>
    <mergeCell ref="B76:B84"/>
    <mergeCell ref="B85:B91"/>
    <mergeCell ref="B92:B98"/>
    <mergeCell ref="B99:B104"/>
    <mergeCell ref="B105:B111"/>
    <mergeCell ref="B112:B114"/>
    <mergeCell ref="B115:B123"/>
    <mergeCell ref="B130:C130"/>
    <mergeCell ref="B131:C131"/>
    <mergeCell ref="B132:C132"/>
    <mergeCell ref="B124:B125"/>
    <mergeCell ref="B126:C126"/>
    <mergeCell ref="B127:C127"/>
    <mergeCell ref="B128:C128"/>
    <mergeCell ref="B129:C129"/>
  </mergeCells>
  <pageMargins left="0.7" right="0.7" top="0.75" bottom="0.75" header="0" footer="0"/>
  <pageSetup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505c784-7893-4968-be1e-11c1725e6064">
      <Terms xmlns="http://schemas.microsoft.com/office/infopath/2007/PartnerControls"/>
    </lcf76f155ced4ddcb4097134ff3c332f>
    <TaxCatchAll xmlns="2a829ebf-0723-4b60-a111-475913ee10a0"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AE030A290D7B51409F8C86FEECF0238D" ma:contentTypeVersion="16" ma:contentTypeDescription="Crear nuevo documento." ma:contentTypeScope="" ma:versionID="2944256de594eb26934532467aaca85f">
  <xsd:schema xmlns:xsd="http://www.w3.org/2001/XMLSchema" xmlns:xs="http://www.w3.org/2001/XMLSchema" xmlns:p="http://schemas.microsoft.com/office/2006/metadata/properties" xmlns:ns2="e505c784-7893-4968-be1e-11c1725e6064" xmlns:ns3="2a829ebf-0723-4b60-a111-475913ee10a0" targetNamespace="http://schemas.microsoft.com/office/2006/metadata/properties" ma:root="true" ma:fieldsID="ca6fdcc28505a33bf2c59b33c9d111ab" ns2:_="" ns3:_="">
    <xsd:import namespace="e505c784-7893-4968-be1e-11c1725e6064"/>
    <xsd:import namespace="2a829ebf-0723-4b60-a111-475913ee10a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MediaLengthInSeconds"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505c784-7893-4968-be1e-11c1725e60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element name="lcf76f155ced4ddcb4097134ff3c332f" ma:index="20" nillable="true" ma:taxonomy="true" ma:internalName="lcf76f155ced4ddcb4097134ff3c332f" ma:taxonomyFieldName="MediaServiceImageTags" ma:displayName="Etiquetas de imagen" ma:readOnly="false" ma:fieldId="{5cf76f15-5ced-4ddc-b409-7134ff3c332f}" ma:taxonomyMulti="true" ma:sspId="e373f88a-119a-42d9-9843-3670ca9562d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a829ebf-0723-4b60-a111-475913ee10a0" elementFormDefault="qualified">
    <xsd:import namespace="http://schemas.microsoft.com/office/2006/documentManagement/types"/>
    <xsd:import namespace="http://schemas.microsoft.com/office/infopath/2007/PartnerControls"/>
    <xsd:element name="SharedWithUsers" ma:index="14"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7b0ffff8-b3b5-4b64-b562-9235493623c2}" ma:internalName="TaxCatchAll" ma:showField="CatchAllData" ma:web="2a829ebf-0723-4b60-a111-475913ee10a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0754FDE-16C1-43FF-A9FA-7AE6A3FBEF52}">
  <ds:schemaRefs>
    <ds:schemaRef ds:uri="http://purl.org/dc/dcmitype/"/>
    <ds:schemaRef ds:uri="http://schemas.microsoft.com/office/2006/documentManagement/types"/>
    <ds:schemaRef ds:uri="e505c784-7893-4968-be1e-11c1725e6064"/>
    <ds:schemaRef ds:uri="2a829ebf-0723-4b60-a111-475913ee10a0"/>
    <ds:schemaRef ds:uri="http://purl.org/dc/elements/1.1/"/>
    <ds:schemaRef ds:uri="http://schemas.microsoft.com/office/infopath/2007/PartnerControls"/>
    <ds:schemaRef ds:uri="http://purl.org/dc/terms/"/>
    <ds:schemaRef ds:uri="http://schemas.microsoft.com/office/2006/metadata/properties"/>
    <ds:schemaRef ds:uri="http://www.w3.org/XML/1998/namespace"/>
    <ds:schemaRef ds:uri="http://schemas.openxmlformats.org/package/2006/metadata/core-properties"/>
  </ds:schemaRefs>
</ds:datastoreItem>
</file>

<file path=customXml/itemProps2.xml><?xml version="1.0" encoding="utf-8"?>
<ds:datastoreItem xmlns:ds="http://schemas.openxmlformats.org/officeDocument/2006/customXml" ds:itemID="{5DB7F450-3A52-4545-8BD5-73CFE7CB339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505c784-7893-4968-be1e-11c1725e6064"/>
    <ds:schemaRef ds:uri="2a829ebf-0723-4b60-a111-475913ee10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0A0B3FA-690A-4168-A8D0-0B0BFBA7B09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10</vt:i4>
      </vt:variant>
    </vt:vector>
  </HeadingPairs>
  <TitlesOfParts>
    <vt:vector size="10" baseType="lpstr">
      <vt:lpstr>INICIO</vt:lpstr>
      <vt:lpstr>DOFA</vt:lpstr>
      <vt:lpstr>BCG</vt:lpstr>
      <vt:lpstr>Mckinsey</vt:lpstr>
      <vt:lpstr>PESTEL</vt:lpstr>
      <vt:lpstr>Ciclo de Vida</vt:lpstr>
      <vt:lpstr>PORTER</vt:lpstr>
      <vt:lpstr>Ciclo Vida</vt:lpstr>
      <vt:lpstr>Estrategias</vt:lpstr>
      <vt:lpstr>Cronograma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nuevo</dc:creator>
  <cp:keywords/>
  <dc:description/>
  <cp:lastModifiedBy>Juan Andrés Mejía</cp:lastModifiedBy>
  <cp:revision/>
  <dcterms:created xsi:type="dcterms:W3CDTF">2014-03-13T22:40:11Z</dcterms:created>
  <dcterms:modified xsi:type="dcterms:W3CDTF">2025-05-17T16:57:19Z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0x010100AE030A290D7B51409F8C86FEECF0238D</vt:lpwstr>
  </property>
</Properties>
</file>