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G V2\1. MACROPROCESOS ESTRATEGICOS\SAC - ASEGURAMIENTO DE CALIDAD\"/>
    </mc:Choice>
  </mc:AlternateContent>
  <bookViews>
    <workbookView xWindow="0" yWindow="60" windowWidth="20736" windowHeight="11328" activeTab="1"/>
  </bookViews>
  <sheets>
    <sheet name="MATRIZ SAC" sheetId="34" r:id="rId1"/>
    <sheet name="MATRIZ EMC" sheetId="35" r:id="rId2"/>
    <sheet name="MATRIZ GUIA" sheetId="31" r:id="rId3"/>
    <sheet name="CLASE RIESGO" sheetId="24" r:id="rId4"/>
    <sheet name="PROBABILIDAD" sheetId="25" r:id="rId5"/>
    <sheet name="IMPACTO" sheetId="27" r:id="rId6"/>
    <sheet name="ZONA DE RIESGO" sheetId="2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35" l="1"/>
  <c r="K9" i="35" s="1"/>
  <c r="J8" i="35"/>
  <c r="K8" i="35" s="1"/>
  <c r="J9" i="34"/>
  <c r="K9" i="34" s="1"/>
  <c r="J10" i="34"/>
  <c r="K10" i="34" s="1"/>
  <c r="J11" i="34"/>
  <c r="K11" i="34" s="1"/>
  <c r="J12" i="34"/>
  <c r="K12" i="34" s="1"/>
  <c r="J8" i="34" l="1"/>
  <c r="K8" i="34" s="1"/>
  <c r="J8" i="31" l="1"/>
  <c r="K8" i="31" s="1"/>
</calcChain>
</file>

<file path=xl/comments1.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3.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<sst xmlns="http://schemas.openxmlformats.org/spreadsheetml/2006/main" count="196" uniqueCount="125">
  <si>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</si>
  <si>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</si>
  <si>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</si>
  <si>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</si>
  <si>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</si>
  <si>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</si>
  <si>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</si>
  <si>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</si>
  <si>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</si>
  <si>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</si>
  <si>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</si>
  <si>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</si>
  <si>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</si>
  <si>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</si>
  <si>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</si>
  <si>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</si>
  <si>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</si>
  <si>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</si>
  <si>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</si>
  <si>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</si>
  <si>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</si>
  <si>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</si>
  <si>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</si>
  <si>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</si>
  <si>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</si>
  <si>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</si>
  <si>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</si>
  <si>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</si>
  <si>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</si>
  <si>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</si>
  <si>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</si>
  <si>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</si>
  <si>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</si>
  <si>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</si>
  <si>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</si>
  <si>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</si>
  <si>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</si>
  <si>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</si>
  <si>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</si>
  <si>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</si>
  <si>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</si>
  <si>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</si>
  <si>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</si>
  <si>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</si>
  <si>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</si>
  <si>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</si>
  <si>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</si>
  <si>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</si>
  <si>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</si>
  <si>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</si>
  <si>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</si>
  <si>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</si>
  <si>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</si>
  <si>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</si>
  <si>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</si>
  <si>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</si>
  <si>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</si>
  <si>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</si>
  <si>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</si>
  <si>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</si>
  <si>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</si>
  <si>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</si>
  <si>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</si>
  <si>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</si>
  <si>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</si>
  <si>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</si>
  <si>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</si>
  <si>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</si>
  <si>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</si>
  <si>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</si>
  <si>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</si>
  <si>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</si>
  <si>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</si>
  <si>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</si>
  <si>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</si>
  <si>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 xml:space="preserve">ASEGURAMIETO DE LA CALIDAD </t>
  </si>
  <si>
    <t xml:space="preserve">Incumplimimento de la política de Autoevaluación y Acreditación    
</t>
  </si>
  <si>
    <t xml:space="preserve">La politica institucional de autoevaluación y acreditación aprobada por el CS mediante acuerdo 01 del 06 de Marzo de 2012 asume el Sistema Institucional de Aseguramiento de la calidad como el mecanismo institucional que tiene como proposito fundamental involucrar el ideal de calidad de la institución en su cultura organizacional a partir de los ejercición de gestión de la información, evaluación y fomento. Esta politica se fundamenta en la necesidad de responder a  criterios definidos en la constitución politica de colombia, la ley 30 de 1992, el decreto 2094 de 1994 y en general a los lineamientos definidos en el SNA.
El incumplimiento de esta politica por parte de la comunidad académica de la UCM tiene implicaciones sobre la planificación institucional,la consecusion de los objetivos de desarrollo y la consolidación y fortalecimiento de la cultura de la calidad. </t>
  </si>
  <si>
    <t>ESTRATÉGICO</t>
  </si>
  <si>
    <t xml:space="preserve">LEGALES 
1. Mantenimiento y mejoramiento del SAC
2. Fomento para el fortalecimiento institucional y el desarrollo de planes de mejoramiento 
3. Ejercicios de evaluación interna y externa 
4. Sistema de Gerencia del Plan de Desarrollo Insitucional </t>
  </si>
  <si>
    <t xml:space="preserve">Ausencia de sincronización de datos y cifras de los sistemas de infromación institucionales
</t>
  </si>
  <si>
    <t xml:space="preserve">Ausencia de articulación del SCI con las racionalidades y logicas del  SIG </t>
  </si>
  <si>
    <t xml:space="preserve">1. Subjetividad en la Toma de Desiciones 
2. Fracturas en el desarrollo del proceso de autoevaluación con fines de acreditación institucional 
3. Demora en la consolidación de los boletines estadisticos </t>
  </si>
  <si>
    <t xml:space="preserve">LEGALES 
1. Mantenimiento y mejoramiento del SAC
2. Fomento para el fortalecimiento institucional y el desarrollo de planes de mejoramiento 
</t>
  </si>
  <si>
    <t xml:space="preserve">1. Desarrollo de procesos paralelos en el marco de la implementacipon del SAC 
2. Perfil, formación y experiencia de lideres de procesos en algunos casos no es correspondiente a las necesidades del SIG
3.Ausencia de fundamentos epistemologicos, metodologicos y conceptuales frente al desarrollo de procesos de aseguramiento de la calidad
4. insuficientes procesos de sensibilización y apropiación de las herramientas del SIG </t>
  </si>
  <si>
    <t xml:space="preserve">Los lideres de procesos no han creado conciencia de : 
1. La contribución del modelo de operación  a la eficacia del Sistema Integrado de Gestión. 
2. Las implicaciones del incumplimiento de requisitos en los procesos de mejoramiento continuo del SIG
3. Comprensión erronea de las necesidades y expectativas de las partes interesadas </t>
  </si>
  <si>
    <t xml:space="preserve">1. Concepción y fundamentación del SCI
2. Desarticulación de las auditorias de control con las auditorias internas de Calidad </t>
  </si>
  <si>
    <t xml:space="preserve">LEGALES 
1. Reorientación de logicas del SCI
2. Vinculación de asesor al Equipo de Control interno para el desarrollo de las actividades correspondientes a la administración y gestión dels riesgo y auditorias internas de calidad 
</t>
  </si>
  <si>
    <t>EVALUACIÓN Y MEJORA CONTINUA</t>
  </si>
  <si>
    <t xml:space="preserve">Falta de apropiación del control del producto no conforme    
</t>
  </si>
  <si>
    <t xml:space="preserve">inadecuada gestión y administración del riesgo 
</t>
  </si>
  <si>
    <t xml:space="preserve">1. Perfil, formación y experiencia de lideres de procesos en algunos casos no es correspondiente a las necesidades del SIG
2.Ausencia de fundamentos epistemologicos, metodologicos y conceptuales frente al desarrollo de procesos de aseguramiento de la calidad
3. insuficientes procesos de sensibilización y apropiación de las herramientas del SIG </t>
  </si>
  <si>
    <t xml:space="preserve">LEGALES 
1. Mantenimiento y mejoramiento del proceimiento para la identificación, tratamiento y mejoramiento a los no conformes en la prestación del servicio 
2. creación del herramienta delntro del HOME del SIG </t>
  </si>
  <si>
    <t>1. Ausencia de una metodologia sistematica y programatica de gestión y administración del riesgo</t>
  </si>
  <si>
    <t xml:space="preserve">La institución no cuenta con una dinamica solida, permanente y sistematica para la gestión y administración del riesgo, lo que no le permite avanzar con mayor claridad en la formulación de acciones preventivas y en el mejoramiento del Sistema Integrado de Gestión </t>
  </si>
  <si>
    <t xml:space="preserve">LEGALES 
1. Reorientación de logicas del SCI
2. Vinculación de asesor al Equipo de Control interno para el desarrollo de las actividades correspondientes a la administración y gestión dels riesgo y auditorias internas de calidad </t>
  </si>
  <si>
    <t xml:space="preserve">Falta de toma de conciencia y uso inapropiado del ciclo de la mejora continua </t>
  </si>
  <si>
    <t xml:space="preserve">Dirección de Aseguramiento de la Calidad </t>
  </si>
  <si>
    <r>
      <t xml:space="preserve">1. Consolidación de la estructura documental del elemento RC dentro del componenete de evaluación del Sistema Institucional de aseguramiento de la calidad
2.  Auatoevaluación de programas de pregrado y posgrado 
3. Autoevaluación institucional 
4. Gestión de mejoramiento del SAC 
5. Gestión del fomento para el fortalecimiento institucional  
6. Participación en la rendición institucional de cuentas 
</t>
    </r>
    <r>
      <rPr>
        <b/>
        <sz val="8"/>
        <rFont val="Century Gothic"/>
        <family val="2"/>
      </rPr>
      <t xml:space="preserve">Ver plan de Gestión 2016  Dirección  Aseguramiento de la Calidad </t>
    </r>
  </si>
  <si>
    <r>
      <t xml:space="preserve">1. Consolidación de cuadros maestros de la institución 
2.  consolidación de reportes estadisticos a partir de los sistemas de información del MEN 
3. Armonización e integración de reportes del OLE desarrollados por la Unidad de egresados 
4. consolidación y difusión dle Boletín estadistico 
5. Consolidación de informes de gestión institucional
</t>
    </r>
    <r>
      <rPr>
        <b/>
        <sz val="8"/>
        <rFont val="Century Gothic"/>
        <family val="2"/>
      </rPr>
      <t xml:space="preserve">Ver plan de Gestión 2016  Dirección  Aseguramiento de la Calidad </t>
    </r>
    <r>
      <rPr>
        <b/>
        <sz val="9"/>
        <rFont val="Century Gothic"/>
        <family val="2"/>
      </rPr>
      <t xml:space="preserve"> </t>
    </r>
  </si>
  <si>
    <r>
      <t xml:space="preserve">1. Gestión del fomento para el fortalecimiento institucional
2. Acompañamiento de la Coordinación Académica del CNA en el mantenimiento y mejoramiento del proceso global de evaluación   
</t>
    </r>
    <r>
      <rPr>
        <b/>
        <sz val="8"/>
        <rFont val="Century Gothic"/>
        <family val="2"/>
      </rPr>
      <t xml:space="preserve">Ver plan de Gestión 2016  Dirección  Aseguramiento de la Calidad  </t>
    </r>
  </si>
  <si>
    <r>
      <t xml:space="preserve">1. Acompañamiento al desarrollo de procesos y actividades propuestas en el Sistema de Control Interno para garantizar la articulación y alineación con las racionalidades y logicas del Sistema Integrado de Gestión
</t>
    </r>
    <r>
      <rPr>
        <b/>
        <sz val="8"/>
        <rFont val="Century Gothic"/>
        <family val="2"/>
      </rPr>
      <t xml:space="preserve">
Ver plan de Gestión 2016  Dirección  Aseguramiento de la Calidad  </t>
    </r>
  </si>
  <si>
    <t>Definir lineamientos, mecanismos y estrategias  institucionales para promover el mantenimiento y mejoramiento del Sistema Instegrado de Gestión y el Sistema Institucional de Aseguramiento de la Calidad garantizando el cumplimiento de requisitos asociados a la gestión de la calidad, la autoevaluación, la acreditación, la transparencia, la sostenibilidad, pertinencia  y la consolidación de la gestión administrativa y academica de la Institución.</t>
  </si>
  <si>
    <t xml:space="preserve">1. Sanción por parte del MEN 
2. Suspensión del ingreso al SNA
3. Suspensión de Acreditación de alta calidad de programas académicos 
4. Perdida de licencias de funcionamiento de programas académicos 
5. Incumplimiento de OD PDI 
</t>
  </si>
  <si>
    <t xml:space="preserve">1. El sistema integrado de gestión académica es subcontratado y la mayoria de ajustes y necesidades detectadas se deben escalar al proveedor 
2. El sistema de Gestión Financiera se encuentra en proceso de implementación 
3. No existe articulación entre las acciones de apoyo a la permanencia en el marco  del programa de ingreso, permanencia y graduación con el SPADIES (duplicidad en la información: repitencias - caracterización) 
4.  Duplicidad en información emitida por Secretaria general y el SAC frente al reporte estadistico del ICFES </t>
  </si>
  <si>
    <t>1. los datos emitidos por el SIGA no corresponden a los reportados en el SOLIN
2. Los datos emitidos por el SIG no son coherentes con los datos reportados por el proceso GTH - GDO - GEG - INT - DOC
3. Los reportes estadisticos emitidos por los diferentes procesos  se proyectan en una linea de tiempo diferente a la definida a partir del SAC 
4. los resultados de los ejercicios de caracterización de estudiantes que ingresan a primer semestre no se encuentra sincronizada con el SPADIES , igual que la información de las repitencias</t>
  </si>
  <si>
    <t xml:space="preserve">1. Ajustes a la planificación institucional 
2. Incumplimiento de OD PDI
3. Incoherencia en documentos radicados y el contexto institucional al momento de la visita de evaluación  
4. Ruidos y comunicación informal alredor del proceso </t>
  </si>
  <si>
    <r>
      <t xml:space="preserve">1. Reuniones periodicas del Comité de Calidad
"Plan de formación y sensibilización" 
2. Gestión para la publicación de material de fundamentación del Sistema Integrado de Gestión y el Sistema Institucional de Aseguramiento de la Calidad
3. Acompañamiento a los procesos de planeación Institucional  
</t>
    </r>
    <r>
      <rPr>
        <b/>
        <sz val="8"/>
        <rFont val="Century Gothic"/>
        <family val="2"/>
      </rPr>
      <t xml:space="preserve">Ver plan de Gestión 2016  Dirección  Aseguramiento de la Calidad  </t>
    </r>
  </si>
  <si>
    <t>1. En el mantenimiento y mejoramieto del SIG 
2. Carencia de planes de mejoramiento desde la perspectiva de las NTC ISO 9001
3. Rupturas en la connotación de integralidad del SIG
4. Implmicaciones negativas en la planificación institucional y proyección de acreditación</t>
  </si>
  <si>
    <t>1. incumplimiento de OD PDI
2. Ausencia de enfoque preventivo en el SIG
3. Incumlimiento de requisitos de las normas NTC ISO 9001
4.  Implmicaciones negativas en la planificación institucional y proyección de acreditación</t>
  </si>
  <si>
    <t xml:space="preserve">Garantizar el mejoramiento continuo el SIG a partir de sistemas de evaluación permanente que permitan fortalecer la prestación del servicio educativo. </t>
  </si>
  <si>
    <r>
      <t xml:space="preserve">Desarrollo de procesos paralelos en la institución
 </t>
    </r>
    <r>
      <rPr>
        <sz val="12"/>
        <rFont val="Century Gothic"/>
        <family val="2"/>
      </rPr>
      <t>1.</t>
    </r>
    <r>
      <rPr>
        <b/>
        <sz val="12"/>
        <rFont val="Century Gothic"/>
        <family val="2"/>
      </rPr>
      <t xml:space="preserve"> </t>
    </r>
    <r>
      <rPr>
        <sz val="12"/>
        <rFont val="Century Gothic"/>
        <family val="2"/>
      </rPr>
      <t>Reestructuración facultades
2. Nuevos de sistemas de información
3. Timempo empleado indicadores de gestión – planes de gestión
4. Pre-conceptos sobre la evaluación 
y la acreditación
5. Dificultad para pasar del discurso 
a la acción
6. Pensamiento reactivo 
7. Discusión sobre lo público y lo privado</t>
    </r>
    <r>
      <rPr>
        <b/>
        <sz val="12"/>
        <rFont val="Century Gothic"/>
        <family val="2"/>
      </rPr>
      <t xml:space="preserve">
</t>
    </r>
  </si>
  <si>
    <t>Ver plan de Gestión 2016  Dirección  Aseguramiento de la Calidad</t>
  </si>
  <si>
    <t xml:space="preserve">
1. Tiempos asignados para los ejercicios de Heteroevaluación 
2. Postergaciones de sesiones del CNA 
  </t>
  </si>
  <si>
    <t xml:space="preserve">Postergación de procesos de heteroevaluación </t>
  </si>
  <si>
    <t xml:space="preserve">En el proceso global de evaluación seevidencia lentitud en el ejercicio de heteroevaluación </t>
  </si>
  <si>
    <t xml:space="preserve">1. Fracturas y rupturas en la consolidación de la información documentada
2. Reorientación de estrategias para la implementación, mantenimiento y mejoramiento del SIG 
3. Incumplimeinto de OD PDI 
4. Brechas en la consolidación y fortalecimiento de la cultura de la calidad </t>
  </si>
  <si>
    <t xml:space="preserve">LEGALES 
1. Mantenimiento y mejoramiento del SIG
2. Ejecución del  comité de Calidad 
3. Implementación del plan de sensibilización, apropiación y entrenamiento
4. Desarrollo del modelo de planeación institucional 
</t>
  </si>
  <si>
    <t>En el proceso de diseño e implementación del SIG no se ha evidenciado la artiuclación del SCI desde los procesos de auditoria interna de Calidad y gestión del riesgo.</t>
  </si>
  <si>
    <r>
      <t xml:space="preserve">1. Acompañamiento al desarrollo de procesos y actividades propuestas en el Sistema de Control Interno y plan de gestión para garantizar la articulación y alineación con las racionalidades y logicas del Sistema Integrado de Gestión
</t>
    </r>
    <r>
      <rPr>
        <b/>
        <sz val="8"/>
        <rFont val="Century Gothic"/>
        <family val="2"/>
      </rPr>
      <t xml:space="preserve">
Ver plan de Gestión 2016  Dirección  Aseguramiento de la Calidad  </t>
    </r>
  </si>
  <si>
    <t>Los estamentos de la comunidad académica no han desarrollado la capacidad de abordar el control del producto no conforme  como una herramienta de gestión académica que permite el fortalecimiento de la prestación del servicio educativo</t>
  </si>
  <si>
    <t xml:space="preserve">
2. Falta de elementos de entrada para el fortalecimiento de la prestación del servicio educativo 
3. inadeacuada identificación y tratamiento a los no conformes 
4.Incumlimiento de requisitos de las normas NTC ISO 9001
5.  Implicaciones negativas en la planificación institucional y proyección de acreditación</t>
  </si>
  <si>
    <r>
      <t xml:space="preserve">1. Ejecución del Comité de Calidad
"Plan de formación y sensibilización" 
2. Gestión para la publicación de material de fundamentación del Sistema Integrado de Gestión y el Sistema Institucional de Aseguramiento de la Calidad
3. Acompañamiento a los procesos de planeación Institucional  
</t>
    </r>
    <r>
      <rPr>
        <b/>
        <sz val="8"/>
        <rFont val="Century Gothic"/>
        <family val="2"/>
      </rPr>
      <t xml:space="preserve">Ver plan de Gestión 2016  Dirección  Aseguramiento de la Calidad  </t>
    </r>
  </si>
  <si>
    <t xml:space="preserve">Ver plan de Gestión 2016  Dirección  Aseguramiento de la Calidad </t>
  </si>
  <si>
    <t xml:space="preserve">
Ver plan de Gestión 2016  Dirección  Aseguramiento de la Calidad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</si>
</sst>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0"/>
      <color theme="0"/>
      <name val="Century Gothic"/>
      <family val="2"/>
    </font>
    <font>
      <sz val="11"/>
      <name val="Century Gothic"/>
      <family val="2"/>
    </font>
    <font>
      <sz val="12"/>
      <name val="Century Gothic"/>
      <family val="2"/>
    </font>
    <font>
      <b/>
      <sz val="8"/>
      <name val="Century Gothic"/>
      <family val="2"/>
    </font>
    <font>
      <b/>
      <sz val="9"/>
      <name val="Century Gothic"/>
      <family val="2"/>
    </font>
  </fonts>
  <fills count="35">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157">
    <xf numFmtId="0" fontId="0" fillId="0" borderId="0" xfId="0"/>
    <xf numFmtId="0" fontId="0" fillId="0" borderId="0" xfId="0"/>
    <xf numFmtId="0" fontId="32" fillId="0" borderId="0" xfId="0" applyFont="1"/>
    <xf numFmtId="0" fontId="36" fillId="0" borderId="0" xfId="0" applyFont="1"/>
    <xf numFmtId="0" fontId="35" fillId="0" borderId="0" xfId="0" applyFont="1" applyFill="1" applyBorder="1" applyAlignment="1">
      <alignment horizontal="center" vertical="center" wrapText="1"/>
    </xf>
    <xf numFmtId="0" fontId="38" fillId="0" borderId="0" xfId="0" applyFont="1"/>
    <xf numFmtId="0" fontId="37" fillId="0" borderId="0" xfId="0" applyFont="1" applyAlignment="1">
      <alignment horizontal="justify" vertical="center"/>
    </xf>
    <xf numFmtId="0" fontId="41" fillId="0" borderId="0" xfId="0" applyFont="1" applyAlignment="1">
      <alignment horizontal="justify" vertical="center"/>
    </xf>
    <xf numFmtId="0" fontId="39" fillId="0" borderId="32" xfId="0" applyFont="1" applyBorder="1" applyAlignment="1">
      <alignment horizontal="center" vertical="center" wrapText="1"/>
    </xf>
    <xf numFmtId="0" fontId="32" fillId="0" borderId="33" xfId="0" applyFont="1" applyBorder="1" applyAlignment="1">
      <alignment horizontal="justify" vertical="justify"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2" fillId="0" borderId="18" xfId="0" applyFont="1" applyBorder="1" applyAlignment="1">
      <alignment horizontal="justify" vertical="center" wrapText="1"/>
    </xf>
    <xf numFmtId="0" fontId="32" fillId="0" borderId="15" xfId="0" applyFont="1" applyBorder="1" applyAlignment="1">
      <alignment horizontal="justify" vertical="justify" wrapText="1"/>
    </xf>
    <xf numFmtId="0" fontId="41" fillId="0" borderId="0" xfId="0" applyFont="1" applyAlignment="1">
      <alignment vertical="center"/>
    </xf>
    <xf numFmtId="0" fontId="0" fillId="0" borderId="0" xfId="0" applyFont="1"/>
    <xf numFmtId="0" fontId="45" fillId="0" borderId="0" xfId="0" applyFont="1" applyAlignment="1">
      <alignment vertical="center"/>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40" fillId="0" borderId="0" xfId="0" applyFont="1" applyAlignment="1">
      <alignment horizontal="center" vertical="center"/>
    </xf>
    <xf numFmtId="0" fontId="34" fillId="0" borderId="0" xfId="0" applyFont="1" applyAlignment="1">
      <alignment horizontal="center" wrapText="1"/>
    </xf>
    <xf numFmtId="0" fontId="34" fillId="0" borderId="0" xfId="0" applyFont="1" applyBorder="1" applyAlignment="1">
      <alignment horizontal="left" wrapText="1"/>
    </xf>
    <xf numFmtId="0" fontId="48" fillId="31" borderId="0" xfId="0" applyFont="1" applyFill="1" applyBorder="1"/>
    <xf numFmtId="0" fontId="32" fillId="31" borderId="15" xfId="0" applyFont="1" applyFill="1" applyBorder="1" applyAlignment="1">
      <alignment horizontal="center" vertical="center" wrapText="1"/>
    </xf>
    <xf numFmtId="0" fontId="32" fillId="31" borderId="16" xfId="0" applyFont="1" applyFill="1" applyBorder="1" applyAlignment="1">
      <alignment horizontal="center" vertical="center" wrapText="1"/>
    </xf>
    <xf numFmtId="0" fontId="32" fillId="31" borderId="19" xfId="0" applyFont="1" applyFill="1" applyBorder="1" applyAlignment="1">
      <alignment horizontal="center" vertical="center" wrapText="1"/>
    </xf>
    <xf numFmtId="0" fontId="32" fillId="31" borderId="0" xfId="0" applyFont="1" applyFill="1" applyBorder="1"/>
    <xf numFmtId="0" fontId="54" fillId="31" borderId="15" xfId="0" applyFont="1" applyFill="1" applyBorder="1" applyAlignment="1">
      <alignment horizontal="center" vertical="center" wrapText="1"/>
    </xf>
    <xf numFmtId="0" fontId="36" fillId="31" borderId="15" xfId="0" applyFont="1" applyFill="1" applyBorder="1" applyAlignment="1">
      <alignment horizontal="center" vertical="center" wrapText="1"/>
    </xf>
    <xf numFmtId="0" fontId="53" fillId="31" borderId="0" xfId="0" applyFont="1" applyFill="1" applyAlignment="1">
      <alignment horizontal="center" wrapText="1"/>
    </xf>
    <xf numFmtId="0" fontId="53" fillId="31" borderId="0" xfId="0" applyFont="1" applyFill="1" applyBorder="1" applyAlignment="1">
      <alignment horizontal="left" wrapText="1"/>
    </xf>
    <xf numFmtId="0" fontId="54" fillId="31" borderId="0" xfId="0" applyFont="1" applyFill="1"/>
    <xf numFmtId="0" fontId="35" fillId="31" borderId="0" xfId="0" applyFont="1" applyFill="1" applyBorder="1" applyAlignment="1">
      <alignment horizontal="center" vertical="center" wrapText="1"/>
    </xf>
    <xf numFmtId="0" fontId="36" fillId="31" borderId="0" xfId="0" applyFont="1" applyFill="1"/>
    <xf numFmtId="0" fontId="57" fillId="32" borderId="16" xfId="0" applyFont="1" applyFill="1" applyBorder="1" applyAlignment="1">
      <alignment horizontal="center" vertical="center" wrapText="1"/>
    </xf>
    <xf numFmtId="0" fontId="57" fillId="32" borderId="15"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3" borderId="15"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9" fillId="31" borderId="19" xfId="0" applyFont="1" applyFill="1" applyBorder="1" applyAlignment="1">
      <alignment horizontal="center" vertical="center" wrapText="1"/>
    </xf>
    <xf numFmtId="0" fontId="33" fillId="28" borderId="16" xfId="0" applyFont="1" applyFill="1" applyBorder="1" applyAlignment="1">
      <alignment horizontal="center" vertical="center" wrapText="1"/>
    </xf>
    <xf numFmtId="0" fontId="57" fillId="32" borderId="16" xfId="0" applyFont="1" applyFill="1" applyBorder="1" applyAlignment="1">
      <alignment horizontal="center" vertical="center" wrapText="1"/>
    </xf>
    <xf numFmtId="0" fontId="59" fillId="28" borderId="16"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2" fillId="0" borderId="40" xfId="0" applyFont="1" applyBorder="1"/>
    <xf numFmtId="0" fontId="59" fillId="28" borderId="40" xfId="0" applyFont="1" applyFill="1" applyBorder="1" applyAlignment="1">
      <alignment horizontal="center" vertical="center" wrapText="1"/>
    </xf>
    <xf numFmtId="0" fontId="34" fillId="31" borderId="42" xfId="0" applyFont="1" applyFill="1" applyBorder="1" applyAlignment="1">
      <alignment vertical="center" wrapText="1"/>
    </xf>
    <xf numFmtId="0" fontId="33" fillId="0" borderId="40" xfId="0" applyFont="1" applyBorder="1" applyAlignment="1">
      <alignment horizontal="center" vertical="center" wrapText="1"/>
    </xf>
    <xf numFmtId="0" fontId="33" fillId="31" borderId="40" xfId="0" applyFont="1" applyFill="1" applyBorder="1" applyAlignment="1">
      <alignment horizontal="center" vertical="center" wrapText="1"/>
    </xf>
    <xf numFmtId="0" fontId="33" fillId="0" borderId="40" xfId="0" applyFont="1" applyBorder="1" applyAlignment="1">
      <alignment horizontal="center" vertical="center"/>
    </xf>
    <xf numFmtId="0" fontId="60" fillId="31" borderId="40" xfId="0" applyFont="1" applyFill="1" applyBorder="1" applyAlignment="1">
      <alignment horizontal="center" vertical="center" wrapText="1"/>
    </xf>
    <xf numFmtId="0" fontId="57" fillId="32"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61" fillId="31" borderId="15" xfId="0" applyFont="1" applyFill="1" applyBorder="1" applyAlignment="1">
      <alignment horizontal="center" vertical="center" wrapText="1"/>
    </xf>
    <xf numFmtId="0" fontId="61" fillId="31" borderId="17" xfId="0" applyFont="1" applyFill="1" applyBorder="1" applyAlignment="1">
      <alignment horizontal="center" vertical="center" wrapText="1"/>
    </xf>
    <xf numFmtId="0" fontId="57" fillId="31" borderId="16" xfId="0" applyFont="1" applyFill="1" applyBorder="1" applyAlignment="1">
      <alignment horizontal="center" vertical="center" wrapText="1"/>
    </xf>
    <xf numFmtId="0" fontId="57" fillId="32" borderId="18" xfId="0" applyFont="1" applyFill="1" applyBorder="1" applyAlignment="1">
      <alignment horizontal="center" vertical="center" wrapText="1"/>
    </xf>
    <xf numFmtId="0" fontId="57" fillId="32" borderId="26"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3" borderId="26"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61" fillId="31" borderId="40"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3" fillId="28" borderId="40" xfId="0" applyFont="1" applyFill="1" applyBorder="1" applyAlignment="1">
      <alignment horizontal="center" vertical="center" wrapText="1"/>
    </xf>
    <xf numFmtId="0" fontId="32" fillId="31" borderId="40" xfId="0" applyFont="1" applyFill="1" applyBorder="1" applyAlignment="1">
      <alignment horizontal="left" vertical="center" wrapText="1"/>
    </xf>
    <xf numFmtId="0" fontId="33" fillId="0" borderId="40" xfId="0" applyFont="1" applyBorder="1" applyAlignment="1">
      <alignment horizontal="left" vertical="center" wrapText="1"/>
    </xf>
    <xf numFmtId="14" fontId="32" fillId="34" borderId="40" xfId="0" applyNumberFormat="1" applyFont="1" applyFill="1" applyBorder="1" applyAlignment="1">
      <alignment horizontal="center" vertical="center" wrapText="1"/>
    </xf>
    <xf numFmtId="14" fontId="32" fillId="34" borderId="19" xfId="0" applyNumberFormat="1" applyFont="1" applyFill="1" applyBorder="1" applyAlignment="1">
      <alignment horizontal="center" vertical="center" wrapText="1"/>
    </xf>
    <xf numFmtId="0" fontId="60" fillId="31" borderId="15"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34" fillId="31" borderId="0" xfId="0" applyFont="1" applyFill="1" applyAlignment="1">
      <alignment horizontal="center" wrapText="1"/>
    </xf>
    <xf numFmtId="0" fontId="34" fillId="31" borderId="22" xfId="0" applyFont="1" applyFill="1" applyBorder="1" applyAlignment="1">
      <alignment horizontal="center" vertical="center" wrapText="1"/>
    </xf>
    <xf numFmtId="0" fontId="34" fillId="31" borderId="26" xfId="0" applyFont="1" applyFill="1" applyBorder="1" applyAlignment="1">
      <alignment horizontal="center" vertical="center" wrapText="1"/>
    </xf>
    <xf numFmtId="0" fontId="34" fillId="31" borderId="23" xfId="0" applyFont="1" applyFill="1" applyBorder="1" applyAlignment="1">
      <alignment horizontal="center" vertical="center" wrapText="1"/>
    </xf>
    <xf numFmtId="0" fontId="37" fillId="31" borderId="22" xfId="0" applyFont="1" applyFill="1" applyBorder="1" applyAlignment="1">
      <alignment horizontal="left" vertical="center" wrapText="1"/>
    </xf>
    <xf numFmtId="0" fontId="37" fillId="31" borderId="26" xfId="0" applyFont="1" applyFill="1" applyBorder="1" applyAlignment="1">
      <alignment horizontal="left" vertical="center" wrapText="1"/>
    </xf>
    <xf numFmtId="0" fontId="37" fillId="31" borderId="23" xfId="0" applyFont="1" applyFill="1" applyBorder="1" applyAlignment="1">
      <alignment horizontal="left" vertical="center" wrapText="1"/>
    </xf>
    <xf numFmtId="0" fontId="57" fillId="31" borderId="41" xfId="0" applyFont="1" applyFill="1" applyBorder="1" applyAlignment="1">
      <alignment horizontal="center" vertical="center" wrapText="1"/>
    </xf>
    <xf numFmtId="0" fontId="57" fillId="31" borderId="24" xfId="0" applyFont="1" applyFill="1" applyBorder="1" applyAlignment="1">
      <alignment horizontal="center" vertical="center" wrapText="1"/>
    </xf>
    <xf numFmtId="0" fontId="57" fillId="32" borderId="21" xfId="0" applyFont="1" applyFill="1" applyBorder="1" applyAlignment="1">
      <alignment horizontal="center" vertical="center" wrapText="1"/>
    </xf>
    <xf numFmtId="0" fontId="58" fillId="32" borderId="27" xfId="0" applyFont="1" applyFill="1" applyBorder="1" applyAlignment="1">
      <alignment horizontal="center" vertical="center" wrapText="1"/>
    </xf>
    <xf numFmtId="0" fontId="58" fillId="32" borderId="25" xfId="0" applyFont="1" applyFill="1" applyBorder="1" applyAlignment="1">
      <alignment horizontal="center" vertical="center" wrapText="1"/>
    </xf>
    <xf numFmtId="0" fontId="57" fillId="33" borderId="21" xfId="0" applyFont="1" applyFill="1" applyBorder="1" applyAlignment="1">
      <alignment horizontal="center" vertical="center" wrapText="1"/>
    </xf>
    <xf numFmtId="0" fontId="57" fillId="33" borderId="27" xfId="0" applyFont="1" applyFill="1" applyBorder="1" applyAlignment="1">
      <alignment horizontal="center" vertical="center" wrapText="1"/>
    </xf>
    <xf numFmtId="0" fontId="57" fillId="31" borderId="0" xfId="0" applyFont="1" applyFill="1" applyBorder="1" applyAlignment="1">
      <alignment horizontal="center" vertical="center" wrapText="1"/>
    </xf>
    <xf numFmtId="0" fontId="34" fillId="31" borderId="43" xfId="0" applyFont="1" applyFill="1" applyBorder="1" applyAlignment="1">
      <alignment horizontal="center" vertical="center" wrapText="1"/>
    </xf>
    <xf numFmtId="0" fontId="34" fillId="31" borderId="44"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39" xfId="0" applyFont="1" applyFill="1" applyBorder="1" applyAlignment="1">
      <alignment horizontal="center" vertical="center" wrapText="1"/>
    </xf>
    <xf numFmtId="0" fontId="37" fillId="31" borderId="22" xfId="0" applyFont="1" applyFill="1" applyBorder="1" applyAlignment="1">
      <alignment horizontal="left" vertical="center"/>
    </xf>
    <xf numFmtId="0" fontId="37" fillId="31" borderId="26" xfId="0" applyFont="1" applyFill="1" applyBorder="1" applyAlignment="1">
      <alignment horizontal="left" vertical="center"/>
    </xf>
    <xf numFmtId="0" fontId="37" fillId="31" borderId="23" xfId="0" applyFont="1" applyFill="1" applyBorder="1" applyAlignment="1">
      <alignment horizontal="left" vertical="center"/>
    </xf>
    <xf numFmtId="0" fontId="57" fillId="31" borderId="27" xfId="0" applyFont="1" applyFill="1" applyBorder="1" applyAlignment="1">
      <alignment horizontal="center" vertical="center" wrapText="1"/>
    </xf>
    <xf numFmtId="0" fontId="34" fillId="31" borderId="16" xfId="0" applyFont="1" applyFill="1" applyBorder="1" applyAlignment="1">
      <alignment horizontal="center" wrapText="1"/>
    </xf>
    <xf numFmtId="0" fontId="34" fillId="31" borderId="17" xfId="0" applyFont="1" applyFill="1" applyBorder="1" applyAlignment="1">
      <alignment horizontal="center" wrapText="1"/>
    </xf>
    <xf numFmtId="0" fontId="34" fillId="31" borderId="19" xfId="0" applyFont="1" applyFill="1" applyBorder="1" applyAlignment="1">
      <alignment horizontal="center" wrapText="1"/>
    </xf>
    <xf numFmtId="0" fontId="36" fillId="31" borderId="20" xfId="0" applyFont="1" applyFill="1" applyBorder="1" applyAlignment="1">
      <alignment horizontal="left" wrapText="1"/>
    </xf>
    <xf numFmtId="0" fontId="36" fillId="31" borderId="0" xfId="0" applyFont="1" applyFill="1" applyBorder="1" applyAlignment="1">
      <alignment horizontal="left" wrapText="1"/>
    </xf>
    <xf numFmtId="0" fontId="57" fillId="32" borderId="16" xfId="0" applyFont="1" applyFill="1" applyBorder="1" applyAlignment="1">
      <alignment horizontal="center" vertical="center" wrapText="1"/>
    </xf>
    <xf numFmtId="0" fontId="58" fillId="32" borderId="17" xfId="0" applyFont="1" applyFill="1" applyBorder="1" applyAlignment="1">
      <alignment horizontal="center" vertical="center" wrapText="1"/>
    </xf>
    <xf numFmtId="0" fontId="58" fillId="32" borderId="19" xfId="0" applyFont="1" applyFill="1" applyBorder="1" applyAlignment="1">
      <alignment horizontal="center" vertical="center" wrapText="1"/>
    </xf>
    <xf numFmtId="0" fontId="57" fillId="33"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57" fillId="31" borderId="26" xfId="0" applyFont="1" applyFill="1" applyBorder="1" applyAlignment="1">
      <alignment horizontal="center" vertical="center" wrapText="1"/>
    </xf>
    <xf numFmtId="0" fontId="57" fillId="31" borderId="23" xfId="0" applyFont="1" applyFill="1" applyBorder="1" applyAlignment="1">
      <alignment horizontal="center" vertical="center" wrapText="1"/>
    </xf>
    <xf numFmtId="0" fontId="40" fillId="0" borderId="0" xfId="0" applyFont="1" applyAlignment="1">
      <alignment horizontal="center" vertical="center"/>
    </xf>
    <xf numFmtId="0" fontId="32" fillId="0" borderId="38" xfId="0" applyFont="1" applyBorder="1" applyAlignment="1">
      <alignment horizontal="justify" vertical="justify" wrapText="1"/>
    </xf>
    <xf numFmtId="0" fontId="32" fillId="0" borderId="19" xfId="0" applyFont="1" applyBorder="1" applyAlignment="1">
      <alignment horizontal="justify" vertical="justify"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30" xfId="0" applyFont="1" applyBorder="1" applyAlignment="1">
      <alignment horizontal="center" vertical="center" wrapText="1"/>
    </xf>
    <xf numFmtId="0" fontId="37" fillId="0" borderId="0" xfId="0" applyFont="1" applyAlignment="1">
      <alignment horizontal="justify" vertical="justify" wrapText="1"/>
    </xf>
    <xf numFmtId="0" fontId="41" fillId="0" borderId="0" xfId="0" applyFont="1" applyAlignment="1">
      <alignment horizontal="justify" vertical="justify" wrapText="1"/>
    </xf>
    <xf numFmtId="0" fontId="36" fillId="0" borderId="0" xfId="0" applyFont="1" applyAlignment="1">
      <alignment horizontal="justify" vertical="justify"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0" xfId="0" applyFont="1" applyBorder="1" applyAlignment="1">
      <alignment horizontal="center" vertical="center" wrapText="1"/>
    </xf>
    <xf numFmtId="0" fontId="45"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44" fillId="0" borderId="16" xfId="0" applyFont="1" applyBorder="1" applyAlignment="1">
      <alignment horizontal="center" vertical="center"/>
    </xf>
    <xf numFmtId="0" fontId="44" fillId="0" borderId="19" xfId="0" applyFont="1" applyBorder="1" applyAlignment="1">
      <alignment horizontal="center" vertical="center"/>
    </xf>
    <xf numFmtId="0" fontId="47" fillId="29" borderId="22"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39" fillId="28" borderId="16" xfId="0" applyFont="1" applyFill="1" applyBorder="1" applyAlignment="1">
      <alignment horizontal="center" vertical="center" wrapText="1"/>
    </xf>
    <xf numFmtId="0" fontId="39" fillId="28" borderId="17" xfId="0" applyFont="1" applyFill="1" applyBorder="1" applyAlignment="1">
      <alignment horizontal="center" vertical="center" wrapText="1"/>
    </xf>
    <xf numFmtId="0" fontId="39" fillId="30" borderId="21"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5" xfId="0" applyFont="1" applyBorder="1" applyAlignment="1">
      <alignment horizontal="center" vertical="center" wrapText="1"/>
    </xf>
    <xf numFmtId="0" fontId="44" fillId="0" borderId="17"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1" fillId="0" borderId="2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3" xfId="0" applyFont="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15">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2"/>
  <sheetViews>
    <sheetView topLeftCell="C10" zoomScale="85" zoomScaleNormal="85" workbookViewId="0">
      <selection activeCell="M12" sqref="M12"/>
    </sheetView>
  </sheetViews>
  <sheetFormatPr baseColWidth="10" defaultColWidth="11.44140625" defaultRowHeight="13.2"/>
  <cols>
    <col min="1" max="1" width="3.5546875" style="2" customWidth="1"/>
    <col min="2" max="2" width="50.109375" style="2" customWidth="1"/>
    <col min="3" max="3" width="65.6640625" style="2" customWidth="1"/>
    <col min="4" max="4" width="28.6640625" style="2" customWidth="1"/>
    <col min="5" max="5" width="82.5546875" style="2" customWidth="1"/>
    <col min="6" max="6" width="35.44140625" style="2" customWidth="1"/>
    <col min="7" max="7" width="20.5546875" style="2" customWidth="1"/>
    <col min="8" max="8" width="24.44140625" style="2" customWidth="1"/>
    <col min="9" max="9" width="15.5546875" style="2" customWidth="1"/>
    <col min="10" max="10" width="15.5546875" style="2" hidden="1" customWidth="1"/>
    <col min="11" max="11" width="21.88671875" style="2" customWidth="1"/>
    <col min="12" max="12" width="47.5546875" style="39" customWidth="1"/>
    <col min="13" max="13" width="53.88671875" style="2" customWidth="1"/>
    <col min="14" max="14" width="24" style="2" customWidth="1"/>
    <col min="15" max="15" width="16" style="2" customWidth="1"/>
    <col min="16" max="16" width="19" style="2" customWidth="1"/>
    <col min="17" max="16384" width="11.44140625" style="2"/>
  </cols>
  <sheetData>
    <row r="2" spans="1:17" s="41" customFormat="1" ht="48" customHeight="1">
      <c r="A2" s="78" t="s">
        <v>2</v>
      </c>
      <c r="B2" s="78"/>
      <c r="C2" s="78"/>
      <c r="D2" s="78"/>
      <c r="E2" s="78"/>
      <c r="F2" s="78"/>
      <c r="G2" s="78"/>
      <c r="H2" s="78"/>
      <c r="I2" s="78"/>
      <c r="J2" s="78"/>
      <c r="K2" s="78"/>
      <c r="L2" s="78"/>
      <c r="M2" s="78"/>
      <c r="N2" s="78"/>
      <c r="O2" s="78"/>
      <c r="P2" s="78"/>
      <c r="Q2" s="40"/>
    </row>
    <row r="3" spans="1:17" s="3" customFormat="1" ht="14.4" thickBot="1">
      <c r="A3" s="28"/>
      <c r="B3" s="28"/>
      <c r="C3" s="28"/>
      <c r="D3" s="28"/>
      <c r="E3" s="28"/>
      <c r="F3" s="28"/>
      <c r="G3" s="28"/>
      <c r="H3" s="28"/>
      <c r="I3" s="28"/>
      <c r="J3" s="28"/>
      <c r="K3" s="28"/>
      <c r="L3" s="37"/>
      <c r="M3" s="28"/>
      <c r="N3" s="28"/>
      <c r="O3" s="28"/>
      <c r="P3" s="28"/>
      <c r="Q3" s="4"/>
    </row>
    <row r="4" spans="1:17" s="41" customFormat="1" ht="67.5" customHeight="1">
      <c r="A4" s="79" t="s">
        <v>69</v>
      </c>
      <c r="B4" s="80"/>
      <c r="C4" s="81"/>
      <c r="D4" s="82" t="s">
        <v>102</v>
      </c>
      <c r="E4" s="83"/>
      <c r="F4" s="83"/>
      <c r="G4" s="83"/>
      <c r="H4" s="83"/>
      <c r="I4" s="83"/>
      <c r="J4" s="83"/>
      <c r="K4" s="83"/>
      <c r="L4" s="83"/>
      <c r="M4" s="83"/>
      <c r="N4" s="83"/>
      <c r="O4" s="83"/>
      <c r="P4" s="84"/>
      <c r="Q4" s="40"/>
    </row>
    <row r="5" spans="1:17" s="3" customFormat="1" ht="15.75" customHeight="1">
      <c r="A5" s="54"/>
      <c r="B5" s="93"/>
      <c r="C5" s="93"/>
      <c r="D5" s="93"/>
      <c r="E5" s="93"/>
      <c r="F5" s="93"/>
      <c r="G5" s="93"/>
      <c r="H5" s="93"/>
      <c r="I5" s="93"/>
      <c r="J5" s="93"/>
      <c r="K5" s="93"/>
      <c r="L5" s="93"/>
      <c r="M5" s="93"/>
      <c r="N5" s="93"/>
      <c r="O5" s="93"/>
      <c r="P5" s="94"/>
      <c r="Q5" s="4"/>
    </row>
    <row r="6" spans="1:17" s="3" customFormat="1" ht="35.25" customHeight="1" thickBot="1">
      <c r="A6" s="87" t="s">
        <v>60</v>
      </c>
      <c r="B6" s="88"/>
      <c r="C6" s="88"/>
      <c r="D6" s="88"/>
      <c r="E6" s="88"/>
      <c r="F6" s="88"/>
      <c r="G6" s="89"/>
      <c r="H6" s="90" t="s">
        <v>61</v>
      </c>
      <c r="I6" s="91"/>
      <c r="J6" s="91"/>
      <c r="K6" s="91"/>
      <c r="L6" s="85" t="s">
        <v>62</v>
      </c>
      <c r="M6" s="85" t="s">
        <v>63</v>
      </c>
      <c r="N6" s="92" t="s">
        <v>64</v>
      </c>
      <c r="O6" s="85" t="s">
        <v>72</v>
      </c>
      <c r="P6" s="86" t="s">
        <v>73</v>
      </c>
    </row>
    <row r="7" spans="1:17" s="30" customFormat="1" ht="89.25" customHeight="1" thickBot="1">
      <c r="A7" s="49" t="s">
        <v>0</v>
      </c>
      <c r="B7" s="64" t="s">
        <v>68</v>
      </c>
      <c r="C7" s="64" t="s">
        <v>65</v>
      </c>
      <c r="D7" s="64" t="s">
        <v>66</v>
      </c>
      <c r="E7" s="65" t="s">
        <v>67</v>
      </c>
      <c r="F7" s="64" t="s">
        <v>3</v>
      </c>
      <c r="G7" s="64" t="s">
        <v>4</v>
      </c>
      <c r="H7" s="66" t="s">
        <v>5</v>
      </c>
      <c r="I7" s="66" t="s">
        <v>6</v>
      </c>
      <c r="J7" s="66" t="s">
        <v>55</v>
      </c>
      <c r="K7" s="67" t="s">
        <v>56</v>
      </c>
      <c r="L7" s="85"/>
      <c r="M7" s="85"/>
      <c r="N7" s="92"/>
      <c r="O7" s="85"/>
      <c r="P7" s="86"/>
    </row>
    <row r="8" spans="1:17" s="34" customFormat="1" ht="254.25" customHeight="1" thickBot="1">
      <c r="A8" s="32">
        <v>1</v>
      </c>
      <c r="B8" s="77" t="s">
        <v>75</v>
      </c>
      <c r="C8" s="68" t="s">
        <v>111</v>
      </c>
      <c r="D8" s="69" t="s">
        <v>76</v>
      </c>
      <c r="E8" s="69" t="s">
        <v>77</v>
      </c>
      <c r="F8" s="69" t="s">
        <v>103</v>
      </c>
      <c r="G8" s="68" t="s">
        <v>78</v>
      </c>
      <c r="H8" s="70">
        <v>3</v>
      </c>
      <c r="I8" s="70">
        <v>20</v>
      </c>
      <c r="J8" s="70">
        <f t="shared" ref="J8:J10" si="0">H8*I8</f>
        <v>60</v>
      </c>
      <c r="K8" s="53" t="str">
        <f>IF(J8&lt;=5,"ACEPTABLE",IF(J8&lt;=10,"TOLERABLE",IF(J8&lt;=20," MODERADO",IF(J8&lt;=40,"IMPORTANTE","INACEPTABLE"))))</f>
        <v>INACEPTABLE</v>
      </c>
      <c r="L8" s="56" t="s">
        <v>79</v>
      </c>
      <c r="M8" s="58" t="s">
        <v>98</v>
      </c>
      <c r="N8" s="70" t="s">
        <v>97</v>
      </c>
      <c r="O8" s="74" t="s">
        <v>112</v>
      </c>
      <c r="P8" s="74" t="s">
        <v>112</v>
      </c>
    </row>
    <row r="9" spans="1:17" s="34" customFormat="1" ht="200.25" customHeight="1" thickBot="1">
      <c r="A9" s="32">
        <v>2</v>
      </c>
      <c r="B9" s="77"/>
      <c r="C9" s="70" t="s">
        <v>104</v>
      </c>
      <c r="D9" s="69" t="s">
        <v>80</v>
      </c>
      <c r="E9" s="70" t="s">
        <v>105</v>
      </c>
      <c r="F9" s="70" t="s">
        <v>82</v>
      </c>
      <c r="G9" s="68" t="s">
        <v>78</v>
      </c>
      <c r="H9" s="70">
        <v>3</v>
      </c>
      <c r="I9" s="70">
        <v>10</v>
      </c>
      <c r="J9" s="70">
        <f t="shared" si="0"/>
        <v>30</v>
      </c>
      <c r="K9" s="71" t="str">
        <f t="shared" ref="K9:K10" si="1">IF(J9&lt;=5,"ACEPTABLE",IF(J9&lt;=10,"TOLERABLE",IF(J9&lt;=20," MODERADO",IF(J9&lt;=40,"IMPORTANTE","INACEPTABLE"))))</f>
        <v>IMPORTANTE</v>
      </c>
      <c r="L9" s="56" t="s">
        <v>79</v>
      </c>
      <c r="M9" s="58" t="s">
        <v>99</v>
      </c>
      <c r="N9" s="70"/>
      <c r="O9" s="74" t="s">
        <v>112</v>
      </c>
      <c r="P9" s="74" t="s">
        <v>112</v>
      </c>
    </row>
    <row r="10" spans="1:17" s="34" customFormat="1" ht="172.5" customHeight="1" thickBot="1">
      <c r="A10" s="32">
        <v>3</v>
      </c>
      <c r="B10" s="77"/>
      <c r="C10" s="72" t="s">
        <v>113</v>
      </c>
      <c r="D10" s="69" t="s">
        <v>114</v>
      </c>
      <c r="E10" s="70" t="s">
        <v>115</v>
      </c>
      <c r="F10" s="70" t="s">
        <v>106</v>
      </c>
      <c r="G10" s="68" t="s">
        <v>78</v>
      </c>
      <c r="H10" s="70">
        <v>3</v>
      </c>
      <c r="I10" s="70">
        <v>20</v>
      </c>
      <c r="J10" s="70">
        <f t="shared" si="0"/>
        <v>60</v>
      </c>
      <c r="K10" s="71" t="str">
        <f t="shared" si="1"/>
        <v>INACEPTABLE</v>
      </c>
      <c r="L10" s="56" t="s">
        <v>83</v>
      </c>
      <c r="M10" s="58" t="s">
        <v>100</v>
      </c>
      <c r="N10" s="70" t="s">
        <v>97</v>
      </c>
      <c r="O10" s="74" t="s">
        <v>112</v>
      </c>
      <c r="P10" s="74" t="s">
        <v>112</v>
      </c>
    </row>
    <row r="11" spans="1:17" s="34" customFormat="1" ht="191.25" customHeight="1" thickBot="1">
      <c r="A11" s="32">
        <v>5</v>
      </c>
      <c r="B11" s="77"/>
      <c r="C11" s="73" t="s">
        <v>84</v>
      </c>
      <c r="D11" s="70" t="s">
        <v>96</v>
      </c>
      <c r="E11" s="55" t="s">
        <v>85</v>
      </c>
      <c r="F11" s="55" t="s">
        <v>116</v>
      </c>
      <c r="G11" s="68" t="s">
        <v>78</v>
      </c>
      <c r="H11" s="57">
        <v>3</v>
      </c>
      <c r="I11" s="56">
        <v>20</v>
      </c>
      <c r="J11" s="52">
        <f>H11*I11</f>
        <v>60</v>
      </c>
      <c r="K11" s="53" t="str">
        <f>IF(J11&lt;=5,"ACEPTABLE",IF(J11&lt;=10,"TOLERABLE",IF(J11&lt;=20," MODERADO",IF(J11&lt;=40,"IMPORTANTE","INACEPTABLE"))))</f>
        <v>INACEPTABLE</v>
      </c>
      <c r="L11" s="56" t="s">
        <v>117</v>
      </c>
      <c r="M11" s="55" t="s">
        <v>107</v>
      </c>
      <c r="N11" s="70" t="s">
        <v>97</v>
      </c>
      <c r="O11" s="74" t="s">
        <v>112</v>
      </c>
      <c r="P11" s="74" t="s">
        <v>112</v>
      </c>
    </row>
    <row r="12" spans="1:17" s="34" customFormat="1" ht="153" customHeight="1" thickBot="1">
      <c r="A12" s="32">
        <v>6</v>
      </c>
      <c r="B12" s="77"/>
      <c r="C12" s="72" t="s">
        <v>86</v>
      </c>
      <c r="D12" s="70" t="s">
        <v>81</v>
      </c>
      <c r="E12" s="70" t="s">
        <v>118</v>
      </c>
      <c r="F12" s="70" t="s">
        <v>108</v>
      </c>
      <c r="G12" s="68" t="s">
        <v>78</v>
      </c>
      <c r="H12" s="57">
        <v>3</v>
      </c>
      <c r="I12" s="56">
        <v>20</v>
      </c>
      <c r="J12" s="70">
        <f>H12*I12</f>
        <v>60</v>
      </c>
      <c r="K12" s="53" t="str">
        <f>IF(J12&lt;=5,"ACEPTABLE",IF(J12&lt;=10,"TOLERABLE",IF(J12&lt;=20," MODERADO",IF(J12&lt;=40,"IMPORTANTE","INACEPTABLE"))))</f>
        <v>INACEPTABLE</v>
      </c>
      <c r="L12" s="56" t="s">
        <v>87</v>
      </c>
      <c r="M12" s="58" t="s">
        <v>119</v>
      </c>
      <c r="N12" s="70" t="s">
        <v>97</v>
      </c>
      <c r="O12" s="74" t="s">
        <v>112</v>
      </c>
      <c r="P12" s="74" t="s">
        <v>112</v>
      </c>
    </row>
  </sheetData>
  <mergeCells count="12">
    <mergeCell ref="B8:B12"/>
    <mergeCell ref="A2:P2"/>
    <mergeCell ref="A4:C4"/>
    <mergeCell ref="D4:P4"/>
    <mergeCell ref="O6:O7"/>
    <mergeCell ref="P6:P7"/>
    <mergeCell ref="A6:G6"/>
    <mergeCell ref="H6:K6"/>
    <mergeCell ref="L6:L7"/>
    <mergeCell ref="M6:M7"/>
    <mergeCell ref="N6:N7"/>
    <mergeCell ref="B5:P5"/>
  </mergeCells>
  <conditionalFormatting sqref="K8:K12">
    <cfRule type="cellIs" dxfId="14" priority="127" operator="equal">
      <formula>"INACEPTABLE"</formula>
    </cfRule>
    <cfRule type="cellIs" dxfId="13" priority="128" operator="equal">
      <formula>"IMPORTANTE"</formula>
    </cfRule>
    <cfRule type="cellIs" dxfId="12" priority="129" operator="equal">
      <formula>"MODERADO"</formula>
    </cfRule>
    <cfRule type="cellIs" dxfId="11" priority="130" operator="equal">
      <formula>"TOLERABLE"</formula>
    </cfRule>
    <cfRule type="cellIs" dxfId="10" priority="131" operator="equal">
      <formula>"ACEPTABLE"</formula>
    </cfRule>
    <cfRule type="colorScale" priority="132">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9"/>
  <sheetViews>
    <sheetView tabSelected="1" topLeftCell="D4" zoomScale="70" zoomScaleNormal="70" workbookViewId="0">
      <selection activeCell="M9" sqref="M9"/>
    </sheetView>
  </sheetViews>
  <sheetFormatPr baseColWidth="10" defaultColWidth="11.44140625" defaultRowHeight="13.2"/>
  <cols>
    <col min="1" max="1" width="3.5546875" style="2" customWidth="1"/>
    <col min="2" max="2" width="50.109375" style="2" customWidth="1"/>
    <col min="3" max="3" width="65.6640625" style="2" customWidth="1"/>
    <col min="4" max="4" width="28.6640625" style="2" customWidth="1"/>
    <col min="5" max="5" width="82.5546875" style="2" customWidth="1"/>
    <col min="6" max="6" width="35.44140625" style="2" customWidth="1"/>
    <col min="7" max="7" width="20.5546875" style="2" customWidth="1"/>
    <col min="8" max="8" width="24.44140625" style="2" customWidth="1"/>
    <col min="9" max="9" width="15.5546875" style="2" customWidth="1"/>
    <col min="10" max="10" width="15.5546875" style="2" hidden="1" customWidth="1"/>
    <col min="11" max="11" width="21.88671875" style="2" customWidth="1"/>
    <col min="12" max="12" width="47.5546875" style="39" customWidth="1"/>
    <col min="13" max="13" width="37.109375" style="2" customWidth="1"/>
    <col min="14" max="14" width="24" style="2" customWidth="1"/>
    <col min="15" max="15" width="16" style="2" customWidth="1"/>
    <col min="16" max="16" width="19" style="2" customWidth="1"/>
    <col min="17" max="16384" width="11.44140625" style="2"/>
  </cols>
  <sheetData>
    <row r="2" spans="1:17" s="41" customFormat="1" ht="48" customHeight="1">
      <c r="A2" s="78" t="s">
        <v>2</v>
      </c>
      <c r="B2" s="78"/>
      <c r="C2" s="78"/>
      <c r="D2" s="78"/>
      <c r="E2" s="78"/>
      <c r="F2" s="78"/>
      <c r="G2" s="78"/>
      <c r="H2" s="78"/>
      <c r="I2" s="78"/>
      <c r="J2" s="78"/>
      <c r="K2" s="78"/>
      <c r="L2" s="78"/>
      <c r="M2" s="78"/>
      <c r="N2" s="78"/>
      <c r="O2" s="78"/>
      <c r="P2" s="78"/>
      <c r="Q2" s="40"/>
    </row>
    <row r="3" spans="1:17" s="3" customFormat="1" ht="14.4" thickBot="1">
      <c r="A3" s="28"/>
      <c r="B3" s="28"/>
      <c r="C3" s="28"/>
      <c r="D3" s="28"/>
      <c r="E3" s="28"/>
      <c r="F3" s="28"/>
      <c r="G3" s="28"/>
      <c r="H3" s="28"/>
      <c r="I3" s="28"/>
      <c r="J3" s="28"/>
      <c r="K3" s="28"/>
      <c r="L3" s="37"/>
      <c r="M3" s="28"/>
      <c r="N3" s="28"/>
      <c r="O3" s="28"/>
      <c r="P3" s="28"/>
      <c r="Q3" s="4"/>
    </row>
    <row r="4" spans="1:17" s="41" customFormat="1" ht="58.5" customHeight="1">
      <c r="A4" s="79" t="s">
        <v>69</v>
      </c>
      <c r="B4" s="80"/>
      <c r="C4" s="81"/>
      <c r="D4" s="98" t="s">
        <v>110</v>
      </c>
      <c r="E4" s="99"/>
      <c r="F4" s="99"/>
      <c r="G4" s="99"/>
      <c r="H4" s="99"/>
      <c r="I4" s="99"/>
      <c r="J4" s="99"/>
      <c r="K4" s="99"/>
      <c r="L4" s="99"/>
      <c r="M4" s="99"/>
      <c r="N4" s="99"/>
      <c r="O4" s="99"/>
      <c r="P4" s="100"/>
      <c r="Q4" s="40"/>
    </row>
    <row r="5" spans="1:17" s="3" customFormat="1" ht="15.75" customHeight="1">
      <c r="A5" s="54"/>
      <c r="B5" s="93"/>
      <c r="C5" s="93"/>
      <c r="D5" s="93"/>
      <c r="E5" s="93"/>
      <c r="F5" s="93"/>
      <c r="G5" s="93"/>
      <c r="H5" s="93"/>
      <c r="I5" s="93"/>
      <c r="J5" s="93"/>
      <c r="K5" s="93"/>
      <c r="L5" s="93"/>
      <c r="M5" s="93"/>
      <c r="N5" s="93"/>
      <c r="O5" s="93"/>
      <c r="P5" s="94"/>
      <c r="Q5" s="4"/>
    </row>
    <row r="6" spans="1:17" s="3" customFormat="1" ht="35.25" customHeight="1" thickBot="1">
      <c r="A6" s="87" t="s">
        <v>60</v>
      </c>
      <c r="B6" s="88"/>
      <c r="C6" s="88"/>
      <c r="D6" s="88"/>
      <c r="E6" s="88"/>
      <c r="F6" s="88"/>
      <c r="G6" s="89"/>
      <c r="H6" s="90" t="s">
        <v>61</v>
      </c>
      <c r="I6" s="91"/>
      <c r="J6" s="91"/>
      <c r="K6" s="91"/>
      <c r="L6" s="85" t="s">
        <v>62</v>
      </c>
      <c r="M6" s="85" t="s">
        <v>63</v>
      </c>
      <c r="N6" s="92" t="s">
        <v>64</v>
      </c>
      <c r="O6" s="85" t="s">
        <v>72</v>
      </c>
      <c r="P6" s="86" t="s">
        <v>73</v>
      </c>
    </row>
    <row r="7" spans="1:17" s="30" customFormat="1" ht="89.25" customHeight="1" thickBot="1">
      <c r="A7" s="59" t="s">
        <v>0</v>
      </c>
      <c r="B7" s="43" t="s">
        <v>68</v>
      </c>
      <c r="C7" s="43" t="s">
        <v>65</v>
      </c>
      <c r="D7" s="43" t="s">
        <v>66</v>
      </c>
      <c r="E7" s="44" t="s">
        <v>67</v>
      </c>
      <c r="F7" s="43" t="s">
        <v>3</v>
      </c>
      <c r="G7" s="43" t="s">
        <v>4</v>
      </c>
      <c r="H7" s="45" t="s">
        <v>5</v>
      </c>
      <c r="I7" s="45" t="s">
        <v>6</v>
      </c>
      <c r="J7" s="45" t="s">
        <v>55</v>
      </c>
      <c r="K7" s="60" t="s">
        <v>56</v>
      </c>
      <c r="L7" s="97"/>
      <c r="M7" s="97"/>
      <c r="N7" s="101"/>
      <c r="O7" s="97"/>
      <c r="P7" s="95"/>
    </row>
    <row r="8" spans="1:17" s="34" customFormat="1" ht="254.25" customHeight="1" thickBot="1">
      <c r="A8" s="31">
        <v>1</v>
      </c>
      <c r="B8" s="96" t="s">
        <v>88</v>
      </c>
      <c r="C8" s="61" t="s">
        <v>91</v>
      </c>
      <c r="D8" s="61" t="s">
        <v>89</v>
      </c>
      <c r="E8" s="62" t="s">
        <v>120</v>
      </c>
      <c r="F8" s="76" t="s">
        <v>121</v>
      </c>
      <c r="G8" s="63" t="s">
        <v>78</v>
      </c>
      <c r="H8" s="32">
        <v>3</v>
      </c>
      <c r="I8" s="32">
        <v>20</v>
      </c>
      <c r="J8" s="32">
        <f t="shared" ref="J8:J9" si="0">H8*I8</f>
        <v>60</v>
      </c>
      <c r="K8" s="50" t="str">
        <f>IF(J8&lt;=5,"ACEPTABLE",IF(J8&lt;=10,"TOLERABLE",IF(J8&lt;=20," MODERADO",IF(J8&lt;=40,"IMPORTANTE","INACEPTABLE"))))</f>
        <v>INACEPTABLE</v>
      </c>
      <c r="L8" s="51" t="s">
        <v>92</v>
      </c>
      <c r="M8" s="55" t="s">
        <v>122</v>
      </c>
      <c r="N8" s="70" t="s">
        <v>97</v>
      </c>
      <c r="O8" s="75" t="s">
        <v>124</v>
      </c>
      <c r="P8" s="75" t="s">
        <v>124</v>
      </c>
    </row>
    <row r="9" spans="1:17" s="34" customFormat="1" ht="169.5" customHeight="1" thickBot="1">
      <c r="A9" s="31">
        <v>2</v>
      </c>
      <c r="B9" s="97"/>
      <c r="C9" s="31" t="s">
        <v>93</v>
      </c>
      <c r="D9" s="61" t="s">
        <v>90</v>
      </c>
      <c r="E9" s="31" t="s">
        <v>94</v>
      </c>
      <c r="F9" s="31" t="s">
        <v>109</v>
      </c>
      <c r="G9" s="63" t="s">
        <v>78</v>
      </c>
      <c r="H9" s="32">
        <v>3</v>
      </c>
      <c r="I9" s="32">
        <v>10</v>
      </c>
      <c r="J9" s="32">
        <f t="shared" si="0"/>
        <v>30</v>
      </c>
      <c r="K9" s="48" t="str">
        <f t="shared" ref="K9" si="1">IF(J9&lt;=5,"ACEPTABLE",IF(J9&lt;=10,"TOLERABLE",IF(J9&lt;=20," MODERADO",IF(J9&lt;=40,"IMPORTANTE","INACEPTABLE"))))</f>
        <v>IMPORTANTE</v>
      </c>
      <c r="L9" s="51" t="s">
        <v>95</v>
      </c>
      <c r="M9" s="58" t="s">
        <v>101</v>
      </c>
      <c r="N9" s="70" t="s">
        <v>97</v>
      </c>
      <c r="O9" s="75" t="s">
        <v>123</v>
      </c>
      <c r="P9" s="75" t="s">
        <v>124</v>
      </c>
    </row>
  </sheetData>
  <mergeCells count="12">
    <mergeCell ref="P6:P7"/>
    <mergeCell ref="B8:B9"/>
    <mergeCell ref="A2:P2"/>
    <mergeCell ref="A4:C4"/>
    <mergeCell ref="D4:P4"/>
    <mergeCell ref="B5:P5"/>
    <mergeCell ref="A6:G6"/>
    <mergeCell ref="H6:K6"/>
    <mergeCell ref="L6:L7"/>
    <mergeCell ref="M6:M7"/>
    <mergeCell ref="N6:N7"/>
    <mergeCell ref="O6:O7"/>
  </mergeCells>
  <conditionalFormatting sqref="K8:K9">
    <cfRule type="cellIs" dxfId="9" priority="7" operator="equal">
      <formula>"INACEPTABLE"</formula>
    </cfRule>
    <cfRule type="cellIs" dxfId="8" priority="8" operator="equal">
      <formula>"IMPORTANTE"</formula>
    </cfRule>
    <cfRule type="cellIs" dxfId="7" priority="9" operator="equal">
      <formula>"MODERADO"</formula>
    </cfRule>
    <cfRule type="cellIs" dxfId="6" priority="10" operator="equal">
      <formula>"TOLERABLE"</formula>
    </cfRule>
    <cfRule type="cellIs" dxfId="5" priority="11" operator="equal">
      <formula>"ACEPTABLE"</formula>
    </cfRule>
    <cfRule type="colorScale" priority="12">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
  <sheetViews>
    <sheetView topLeftCell="E3" zoomScale="90" zoomScaleNormal="90" workbookViewId="0">
      <selection activeCell="O8" sqref="O8"/>
    </sheetView>
  </sheetViews>
  <sheetFormatPr baseColWidth="10" defaultColWidth="11.44140625" defaultRowHeight="13.2"/>
  <cols>
    <col min="1" max="1" width="3.5546875" style="2" customWidth="1"/>
    <col min="2" max="2" width="12.44140625" style="2" customWidth="1"/>
    <col min="3" max="3" width="20.5546875" style="2" customWidth="1"/>
    <col min="4" max="4" width="31.5546875" style="2" customWidth="1"/>
    <col min="5" max="5" width="26.44140625" style="2" customWidth="1"/>
    <col min="6" max="6" width="28.5546875" style="2" customWidth="1"/>
    <col min="7" max="7" width="15.5546875" style="2" customWidth="1"/>
    <col min="8" max="8" width="19" style="2" customWidth="1"/>
    <col min="9" max="9" width="15.5546875" style="2" customWidth="1"/>
    <col min="10" max="10" width="15.5546875" style="2" hidden="1" customWidth="1"/>
    <col min="11" max="11" width="15.44140625" style="2" customWidth="1"/>
    <col min="12" max="12" width="22.6640625" style="39" customWidth="1"/>
    <col min="13" max="13" width="28.44140625" style="2" customWidth="1"/>
    <col min="14" max="14" width="19.44140625" style="2" customWidth="1"/>
    <col min="15" max="15" width="16" style="2" customWidth="1"/>
    <col min="16" max="16" width="13.88671875" style="2" customWidth="1"/>
    <col min="17" max="16384" width="11.44140625" style="2"/>
  </cols>
  <sheetData>
    <row r="2" spans="1:17" s="41" customFormat="1" ht="48" customHeight="1">
      <c r="A2" s="78" t="s">
        <v>2</v>
      </c>
      <c r="B2" s="78"/>
      <c r="C2" s="78"/>
      <c r="D2" s="78"/>
      <c r="E2" s="78"/>
      <c r="F2" s="78"/>
      <c r="G2" s="78"/>
      <c r="H2" s="78"/>
      <c r="I2" s="78"/>
      <c r="J2" s="78"/>
      <c r="K2" s="78"/>
      <c r="L2" s="78"/>
      <c r="M2" s="78"/>
      <c r="N2" s="78"/>
      <c r="O2" s="78"/>
      <c r="P2" s="78"/>
      <c r="Q2" s="40"/>
    </row>
    <row r="3" spans="1:17" s="3" customFormat="1" ht="14.4" thickBot="1">
      <c r="A3" s="28"/>
      <c r="B3" s="28"/>
      <c r="C3" s="28"/>
      <c r="D3" s="28"/>
      <c r="E3" s="28"/>
      <c r="F3" s="28"/>
      <c r="G3" s="28"/>
      <c r="H3" s="28"/>
      <c r="I3" s="28"/>
      <c r="J3" s="28"/>
      <c r="K3" s="28"/>
      <c r="L3" s="37"/>
      <c r="M3" s="28"/>
      <c r="N3" s="28"/>
      <c r="O3" s="28"/>
      <c r="P3" s="28"/>
      <c r="Q3" s="4"/>
    </row>
    <row r="4" spans="1:17" s="41" customFormat="1" ht="15.75" customHeight="1" thickBot="1">
      <c r="A4" s="102" t="s">
        <v>69</v>
      </c>
      <c r="B4" s="103"/>
      <c r="C4" s="104"/>
      <c r="D4" s="105" t="s">
        <v>74</v>
      </c>
      <c r="E4" s="106"/>
      <c r="F4" s="106"/>
      <c r="G4" s="106"/>
      <c r="H4" s="106"/>
      <c r="I4" s="106"/>
      <c r="J4" s="106"/>
      <c r="K4" s="106"/>
      <c r="L4" s="106"/>
      <c r="M4" s="106"/>
      <c r="N4" s="106"/>
      <c r="O4" s="106"/>
      <c r="P4" s="106"/>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107" t="s">
        <v>60</v>
      </c>
      <c r="B6" s="108"/>
      <c r="C6" s="108"/>
      <c r="D6" s="108"/>
      <c r="E6" s="108"/>
      <c r="F6" s="108"/>
      <c r="G6" s="109"/>
      <c r="H6" s="110" t="s">
        <v>61</v>
      </c>
      <c r="I6" s="111"/>
      <c r="J6" s="111"/>
      <c r="K6" s="111"/>
      <c r="L6" s="96" t="s">
        <v>62</v>
      </c>
      <c r="M6" s="96" t="s">
        <v>63</v>
      </c>
      <c r="N6" s="112" t="s">
        <v>64</v>
      </c>
      <c r="O6" s="96" t="s">
        <v>72</v>
      </c>
      <c r="P6" s="113"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97"/>
      <c r="M7" s="97"/>
      <c r="N7" s="101"/>
      <c r="O7" s="97"/>
      <c r="P7" s="95"/>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zoomScaleNormal="100" workbookViewId="0">
      <selection activeCell="D5" sqref="D5"/>
    </sheetView>
  </sheetViews>
  <sheetFormatPr baseColWidth="10" defaultRowHeight="14.4"/>
  <cols>
    <col min="1" max="1" width="17.5546875" customWidth="1"/>
    <col min="2" max="2" width="91.44140625" customWidth="1"/>
  </cols>
  <sheetData>
    <row r="1" spans="1:2" ht="15">
      <c r="A1" s="114" t="s">
        <v>21</v>
      </c>
      <c r="B1" s="114"/>
    </row>
    <row r="2" spans="1:2" s="1" customFormat="1" ht="15.6" thickBot="1">
      <c r="A2" s="27"/>
      <c r="B2" s="27"/>
    </row>
    <row r="3" spans="1:2" s="1" customFormat="1" ht="27.75" customHeight="1" thickBot="1">
      <c r="A3" s="115" t="s">
        <v>50</v>
      </c>
      <c r="B3" s="116"/>
    </row>
    <row r="4" spans="1:2" ht="15.6"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5">
      <c r="A12" s="7"/>
    </row>
    <row r="13" spans="1:2" ht="15">
      <c r="A13" s="6"/>
    </row>
    <row r="14" spans="1:2" ht="15">
      <c r="A14" s="6"/>
    </row>
  </sheetData>
  <mergeCells count="2">
    <mergeCell ref="A1:B1"/>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6" sqref="A6"/>
    </sheetView>
  </sheetViews>
  <sheetFormatPr baseColWidth="10" defaultColWidth="11.44140625" defaultRowHeight="15.6"/>
  <cols>
    <col min="1" max="1" width="20.33203125" style="5" customWidth="1"/>
    <col min="2" max="2" width="11.44140625" style="5"/>
    <col min="3" max="3" width="32.5546875" style="5" customWidth="1"/>
    <col min="4" max="16384" width="11.44140625" style="5"/>
  </cols>
  <sheetData>
    <row r="1" spans="1:3" ht="37.5" customHeight="1">
      <c r="A1" s="120" t="s">
        <v>22</v>
      </c>
      <c r="B1" s="120"/>
      <c r="C1" s="120"/>
    </row>
    <row r="2" spans="1:3" ht="16.2" thickBot="1">
      <c r="A2" s="14"/>
    </row>
    <row r="3" spans="1:3" ht="16.2" thickBot="1">
      <c r="A3" s="117" t="s">
        <v>23</v>
      </c>
      <c r="B3" s="118"/>
      <c r="C3" s="119"/>
    </row>
    <row r="4" spans="1:3" ht="16.2" thickBot="1">
      <c r="A4" s="19" t="s">
        <v>1</v>
      </c>
      <c r="B4" s="20" t="s">
        <v>24</v>
      </c>
      <c r="C4" s="20" t="s">
        <v>25</v>
      </c>
    </row>
    <row r="5" spans="1:3" ht="30.6" thickBot="1">
      <c r="A5" s="21" t="s">
        <v>26</v>
      </c>
      <c r="B5" s="22">
        <v>3</v>
      </c>
      <c r="C5" s="22" t="s">
        <v>27</v>
      </c>
    </row>
    <row r="6" spans="1:3" ht="30.6" thickBot="1">
      <c r="A6" s="21" t="s">
        <v>28</v>
      </c>
      <c r="B6" s="22">
        <v>2</v>
      </c>
      <c r="C6" s="22" t="s">
        <v>29</v>
      </c>
    </row>
    <row r="7" spans="1:3" ht="30.6" thickBot="1">
      <c r="A7" s="21" t="s">
        <v>30</v>
      </c>
      <c r="B7" s="22">
        <v>1</v>
      </c>
      <c r="C7" s="22" t="s">
        <v>31</v>
      </c>
    </row>
    <row r="8" spans="1:3">
      <c r="A8" s="14"/>
    </row>
    <row r="9" spans="1:3" ht="100.5" customHeight="1">
      <c r="A9" s="121" t="s">
        <v>32</v>
      </c>
      <c r="B9" s="121"/>
      <c r="C9" s="121"/>
    </row>
  </sheetData>
  <mergeCells count="3">
    <mergeCell ref="A3:C3"/>
    <mergeCell ref="A1:C1"/>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7" sqref="A7"/>
    </sheetView>
  </sheetViews>
  <sheetFormatPr baseColWidth="10" defaultColWidth="11.44140625" defaultRowHeight="14.4"/>
  <cols>
    <col min="1" max="1" width="20.33203125" style="15" customWidth="1"/>
    <col min="2" max="2" width="18" style="15" customWidth="1"/>
    <col min="3" max="3" width="39.109375" style="15" customWidth="1"/>
    <col min="4" max="16384" width="11.44140625" style="15"/>
  </cols>
  <sheetData>
    <row r="1" spans="1:3" ht="37.5" customHeight="1">
      <c r="A1" s="122" t="s">
        <v>41</v>
      </c>
      <c r="B1" s="122"/>
      <c r="C1" s="122"/>
    </row>
    <row r="2" spans="1:3" ht="15" thickBot="1">
      <c r="A2" s="16"/>
    </row>
    <row r="3" spans="1:3" ht="15" thickBot="1">
      <c r="A3" s="123" t="s">
        <v>23</v>
      </c>
      <c r="B3" s="124"/>
      <c r="C3" s="125"/>
    </row>
    <row r="4" spans="1:3" ht="15" thickBot="1">
      <c r="A4" s="23" t="s">
        <v>6</v>
      </c>
      <c r="B4" s="24" t="s">
        <v>33</v>
      </c>
      <c r="C4" s="24" t="s">
        <v>25</v>
      </c>
    </row>
    <row r="5" spans="1:3" ht="28.2" thickBot="1">
      <c r="A5" s="17" t="s">
        <v>34</v>
      </c>
      <c r="B5" s="18">
        <v>5</v>
      </c>
      <c r="C5" s="18" t="s">
        <v>35</v>
      </c>
    </row>
    <row r="6" spans="1:3" ht="28.2" thickBot="1">
      <c r="A6" s="17" t="s">
        <v>36</v>
      </c>
      <c r="B6" s="18">
        <v>10</v>
      </c>
      <c r="C6" s="18" t="s">
        <v>37</v>
      </c>
    </row>
    <row r="7" spans="1:3" ht="28.2" thickBot="1">
      <c r="A7" s="17" t="s">
        <v>38</v>
      </c>
      <c r="B7" s="18">
        <v>20</v>
      </c>
      <c r="C7" s="18" t="s">
        <v>39</v>
      </c>
    </row>
    <row r="8" spans="1:3">
      <c r="A8" s="16"/>
    </row>
    <row r="9" spans="1:3" ht="58.5" customHeight="1">
      <c r="A9" s="126" t="s">
        <v>40</v>
      </c>
      <c r="B9" s="126"/>
      <c r="C9" s="126"/>
    </row>
  </sheetData>
  <mergeCells count="3">
    <mergeCell ref="A1:C1"/>
    <mergeCell ref="A3:C3"/>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8" sqref="A18:B18"/>
    </sheetView>
  </sheetViews>
  <sheetFormatPr baseColWidth="10" defaultRowHeight="14.4"/>
  <cols>
    <col min="1" max="1" width="16" customWidth="1"/>
  </cols>
  <sheetData>
    <row r="1" spans="1:12" ht="78.75" customHeight="1" thickBot="1">
      <c r="A1" s="127" t="s">
        <v>42</v>
      </c>
      <c r="B1" s="128"/>
      <c r="C1" s="128"/>
      <c r="D1" s="128"/>
      <c r="E1" s="128"/>
      <c r="F1" s="128"/>
      <c r="G1" s="128"/>
      <c r="H1" s="129"/>
    </row>
    <row r="5" spans="1:12" ht="15" thickBot="1"/>
    <row r="6" spans="1:12" ht="15" customHeight="1">
      <c r="G6" s="145" t="s">
        <v>43</v>
      </c>
      <c r="H6" s="146"/>
      <c r="I6" s="146"/>
      <c r="J6" s="147"/>
      <c r="K6" s="26"/>
      <c r="L6" s="26"/>
    </row>
    <row r="7" spans="1:12">
      <c r="G7" s="148"/>
      <c r="H7" s="149"/>
      <c r="I7" s="149"/>
      <c r="J7" s="150"/>
      <c r="K7" s="26"/>
      <c r="L7" s="26"/>
    </row>
    <row r="8" spans="1:12" ht="15" thickBot="1">
      <c r="G8" s="151"/>
      <c r="H8" s="152"/>
      <c r="I8" s="152"/>
      <c r="J8" s="153"/>
    </row>
    <row r="13" spans="1:12" ht="15" thickBot="1"/>
    <row r="14" spans="1:12" ht="49.5" customHeight="1" thickBot="1">
      <c r="A14" s="127" t="s">
        <v>44</v>
      </c>
      <c r="B14" s="128"/>
      <c r="C14" s="128"/>
      <c r="D14" s="128"/>
      <c r="E14" s="128"/>
      <c r="F14" s="128"/>
      <c r="G14" s="128"/>
      <c r="H14" s="129"/>
    </row>
    <row r="15" spans="1:12" s="1" customFormat="1" ht="22.5" customHeight="1" thickBot="1">
      <c r="A15" s="25"/>
      <c r="B15" s="25"/>
      <c r="C15" s="25"/>
      <c r="D15" s="25"/>
      <c r="E15" s="25"/>
      <c r="F15" s="25"/>
      <c r="G15" s="25"/>
      <c r="H15" s="25"/>
    </row>
    <row r="16" spans="1:12" s="1" customFormat="1" ht="15" thickBot="1">
      <c r="A16" s="130" t="s">
        <v>6</v>
      </c>
      <c r="B16" s="131"/>
      <c r="C16" s="130" t="s">
        <v>46</v>
      </c>
      <c r="D16" s="144"/>
      <c r="E16" s="144"/>
      <c r="F16" s="144"/>
      <c r="G16" s="144"/>
      <c r="H16" s="131"/>
    </row>
    <row r="17" spans="1:8" s="1" customFormat="1" ht="30.75" customHeight="1" thickBot="1">
      <c r="A17" s="132" t="s">
        <v>38</v>
      </c>
      <c r="B17" s="133"/>
      <c r="C17" s="154" t="s">
        <v>47</v>
      </c>
      <c r="D17" s="155"/>
      <c r="E17" s="155"/>
      <c r="F17" s="155"/>
      <c r="G17" s="155"/>
      <c r="H17" s="156"/>
    </row>
    <row r="18" spans="1:8" s="1" customFormat="1" ht="30" customHeight="1" thickBot="1">
      <c r="A18" s="134" t="s">
        <v>36</v>
      </c>
      <c r="B18" s="135"/>
      <c r="C18" s="138" t="s">
        <v>48</v>
      </c>
      <c r="D18" s="139"/>
      <c r="E18" s="139"/>
      <c r="F18" s="139"/>
      <c r="G18" s="139"/>
      <c r="H18" s="140"/>
    </row>
    <row r="19" spans="1:8" s="1" customFormat="1" ht="29.25" customHeight="1" thickBot="1">
      <c r="A19" s="136" t="s">
        <v>34</v>
      </c>
      <c r="B19" s="137"/>
      <c r="C19" s="141" t="s">
        <v>49</v>
      </c>
      <c r="D19" s="142"/>
      <c r="E19" s="142"/>
      <c r="F19" s="142"/>
      <c r="G19" s="142"/>
      <c r="H19" s="143"/>
    </row>
    <row r="20" spans="1:8" s="1" customFormat="1" ht="15" customHeight="1" thickBot="1">
      <c r="A20" s="25"/>
      <c r="B20" s="25"/>
      <c r="C20" s="25"/>
      <c r="D20" s="25"/>
      <c r="E20" s="25"/>
      <c r="F20" s="25"/>
      <c r="G20" s="25"/>
      <c r="H20" s="25"/>
    </row>
    <row r="21" spans="1:8" ht="78.75" customHeight="1" thickBot="1">
      <c r="A21" s="127" t="s">
        <v>45</v>
      </c>
      <c r="B21" s="128"/>
      <c r="C21" s="128"/>
      <c r="D21" s="128"/>
      <c r="E21" s="128"/>
      <c r="F21" s="128"/>
      <c r="G21" s="128"/>
      <c r="H21" s="129"/>
    </row>
  </sheetData>
  <mergeCells count="12">
    <mergeCell ref="A1:H1"/>
    <mergeCell ref="A14:H14"/>
    <mergeCell ref="C18:H18"/>
    <mergeCell ref="C19:H19"/>
    <mergeCell ref="C16:H16"/>
    <mergeCell ref="G6:J8"/>
    <mergeCell ref="C17:H17"/>
    <mergeCell ref="A21:H21"/>
    <mergeCell ref="A16:B16"/>
    <mergeCell ref="A17:B17"/>
    <mergeCell ref="A18:B18"/>
    <mergeCell ref="A19: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 SAC</vt:lpstr>
      <vt:lpstr>MATRIZ EMC</vt:lpstr>
      <vt:lpstr>MATRIZ GUIA</vt:lpstr>
      <vt:lpstr>CLASE RIESGO</vt:lpstr>
      <vt:lpstr>PROBABILIDAD</vt:lpstr>
      <vt:lpstr>IMPACTO</vt:lpstr>
      <vt:lpstr>ZONA DE RIESGO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2016-01-22T15:36:59Z</cp:lastPrinted>
  <dcterms:created xsi:type="dcterms:W3CDTF">2015-11-18T12:18:25Z</dcterms:created>
  <dcterms:modified xsi:type="dcterms:W3CDTF">2016-04-02T15:28:55Z</dcterms:modified>
</cp:coreProperties>
</file>