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LO\2016\RIESGOS POR PROCESO\"/>
    </mc:Choice>
  </mc:AlternateContent>
  <bookViews>
    <workbookView xWindow="0" yWindow="0" windowWidth="20490" windowHeight="7755"/>
  </bookViews>
  <sheets>
    <sheet name="MATRIZ DE RIESGOS " sheetId="3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s="1"/>
  <c r="J15" i="34" l="1"/>
  <c r="K15" i="34" s="1"/>
  <c r="J20" i="34"/>
  <c r="K20" i="34" s="1"/>
  <c r="J14" i="34"/>
  <c r="K14" i="34" s="1"/>
  <c r="J19" i="34"/>
  <c r="K19" i="34" s="1"/>
  <c r="J18" i="34" l="1"/>
  <c r="K18" i="34" s="1"/>
  <c r="J17" i="34"/>
  <c r="K17" i="34" s="1"/>
  <c r="J16" i="34" l="1"/>
  <c r="K16" i="34" s="1"/>
  <c r="J13" i="34" l="1"/>
  <c r="K13" i="34" s="1"/>
  <c r="J12" i="34" l="1"/>
  <c r="K12" i="34" s="1"/>
  <c r="J11" i="34"/>
  <c r="K11" i="34" s="1"/>
  <c r="J10" i="34"/>
  <c r="K10" i="34" s="1"/>
</calcChain>
</file>

<file path=xl/comments1.xml><?xml version="1.0" encoding="utf-8"?>
<comments xmlns="http://schemas.openxmlformats.org/spreadsheetml/2006/main">
  <authors>
    <author>TuSoft</author>
  </authors>
  <commentList>
    <comment ref="L8"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8"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9"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9"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9"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9"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9"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9"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9"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<sst xmlns="http://schemas.openxmlformats.org/spreadsheetml/2006/main" count="150" uniqueCount="123">
  <si>
    <t>N°</t>
  </si>
  <si>
    <t>EFECTO
(Consecuencias Pósibles)</t>
  </si>
  <si>
    <t>CLASE DE RIESGO</t>
  </si>
  <si>
    <t>PROBABILIDAD</t>
  </si>
  <si>
    <t>IMPACTO</t>
  </si>
  <si>
    <t>TOTAL</t>
  </si>
  <si>
    <t>EVALUACIÓN RIESGO</t>
  </si>
  <si>
    <t xml:space="preserve">Causa
</t>
  </si>
  <si>
    <t>Riesgo</t>
  </si>
  <si>
    <t>Descripción</t>
  </si>
  <si>
    <t>OBJETIVO DEL PROCESO</t>
  </si>
  <si>
    <t>Riesgo Operativo</t>
  </si>
  <si>
    <t>Fecha 
Inicio</t>
  </si>
  <si>
    <t>Fecha 
Finalización</t>
  </si>
  <si>
    <t>Incumplimiento en la prestación de servicios de recursos educativos</t>
  </si>
  <si>
    <t>Insufiencia de recursos educativos para el desarrollo de las actividades educativas 
No se realiza la cancelación de la reserva de los recursos
Programación simultanea de las actividades 
No seguir los procedimientos para la reserva de los recuros educativos
Material insuficiente para la demanda en el servicio 
Presupuesto reducido</t>
  </si>
  <si>
    <t xml:space="preserve">Son insuficiente los recursos educativos de acuerdo al número de estudiantes </t>
  </si>
  <si>
    <t>Insatisfacción del usuario
Demoras en las actividades académicas
Modificación de fechas establecidas para el desarrollo de las activiades</t>
  </si>
  <si>
    <t>Mala Optimización de los recursos educativos</t>
  </si>
  <si>
    <t xml:space="preserve">La programación de los espacios no definida genera una ocupación contradictoria al cupo ofertado para cada área de formación </t>
  </si>
  <si>
    <t>Control Operativo
Definición de cupos limites para la oferta
Asignación de espacios de acuerdo al saber especifico</t>
  </si>
  <si>
    <t>Director de Programa
Docentes
Viceacademico 
vicefinanciero</t>
  </si>
  <si>
    <t>Solicitud de materiales, insumos, equipos y reactivos
Hoja de Solicitud de insumos y materiales para practicas academicas</t>
  </si>
  <si>
    <t>Enero</t>
  </si>
  <si>
    <t>Diciembre</t>
  </si>
  <si>
    <t>Acumulación del material obsoleto y en mal estado</t>
  </si>
  <si>
    <t>Poco espacio físico para almacenar material bibliográfico nuevo</t>
  </si>
  <si>
    <t xml:space="preserve">Revisión de la colección y descarte periódico del material obsoleto y en mal estado. Participación de los docentes en el proceso. </t>
  </si>
  <si>
    <t>Dar a conocer la política de descarte y realizar los procesos correspondiente</t>
  </si>
  <si>
    <t xml:space="preserve">Coordinadora Biblioteca y colaboradores </t>
  </si>
  <si>
    <t>En la Biblioteca se encuentra material en mal estado y obsoleto</t>
  </si>
  <si>
    <t xml:space="preserve">Coordinadora Biblioteca </t>
  </si>
  <si>
    <t xml:space="preserve">Crecimiento de las colecciones bibliográficas, nuevos servicios, incremento de usuarios </t>
  </si>
  <si>
    <t>Insuficiencia de infraestructura física</t>
  </si>
  <si>
    <t>La Biblioteca no cumplirá con las normas exigidas por el MEN Y el CNA</t>
  </si>
  <si>
    <t>Propuesta de ampliación de sala de internet</t>
  </si>
  <si>
    <t>Recuperación de espacios del bloque D, Edificio Biblioteca</t>
  </si>
  <si>
    <t>El software Siabuc 9 utilizado actualmente no cumple con los requerimientos para Biblioteca</t>
  </si>
  <si>
    <t xml:space="preserve">No poder participar en catálogos colectivos de Biblioteca. No genera los reportes requeridos. </t>
  </si>
  <si>
    <t>Se están observando y revisando otros software de Bibliotecas</t>
  </si>
  <si>
    <t>Evaluación de otros software con los ingenieros de apoyo</t>
  </si>
  <si>
    <t>Inoportuna prestación del servicio
Insatisfacción del usuarios</t>
  </si>
  <si>
    <t>No se puede prestar el servicio por no contar con los recursos para las actividades académicas</t>
  </si>
  <si>
    <t>Insuficiencia de un software con mejores especificaciones para administración de Biblioteca</t>
  </si>
  <si>
    <t>Espacios que no esten de acuerdo con las caracteristicas físicas y tecnológicas específicas de los programas 
Cupos ofertados sin una proyección definida</t>
  </si>
  <si>
    <t xml:space="preserve">Sobrecupo en los laboratorios
Desconocimiento de manipulascion de muestras y sustancias quimicas
No manejo de guias o protocolos de laboratorio
Falta de sensibilizacion en el autocuido dentro del laboratorio
Imprudencia de estudiantes en las actividades en el laboratorio
</t>
  </si>
  <si>
    <t>Accidentes de tipo quimico y biologico</t>
  </si>
  <si>
    <t>Interrupcion de las actividades debido a la presentacion de un accidente</t>
  </si>
  <si>
    <t>Exposicion fisica y de salud de los estudiantes, docentes y/o investigadores</t>
  </si>
  <si>
    <t xml:space="preserve">Condiciones inadecuadas de limpieza, orden y desinfeccion de los espacios </t>
  </si>
  <si>
    <t>Registro de gastos al centro de costos o componente academico equivocado
Perdida de hojas de solicitud y gasto
Fallas en el sistema de manejo de gastos e invesntarios
informacion erronea del producto al realizar la compra y entrada del mismo(presentacion, producto, cantidad y precio)</t>
  </si>
  <si>
    <t>Insatisfación del usuario
Asignación inadecuada de espacios de acuerdo a la demanda  
Posible accidentes de tipo quimico o biologico dentro de los espacios de laboratorio</t>
  </si>
  <si>
    <t xml:space="preserve">Reglamento para el uso de los espacios
Registro de socializacion del reglamento
Protocolos/guias de prácticas academicas
Fichas de Seguridad
Inspecciones de bioseguridad y manejo de EPP
</t>
  </si>
  <si>
    <t>Desarrollo de protocolos y guias de practicas academicas
Actividades de socializacion y sensibilizacion de bioseguridad y manejo de accidentes</t>
  </si>
  <si>
    <t>Docentes
Coordinadora CALER
Directores de programa
Coordinadora Salud Ocupacional 
Estudiantes</t>
  </si>
  <si>
    <t>Formato de Solicitud de insumos, reactivos y materiales
Reporte de salida de insumos y reactivos emitido en CALER
Informacion de estudiantes, programas y componentes academicos del area de ciencias basicas
Documento de solicitud de insumos y materiales semestral
Reporte de salidas de insumos y reactivos emitida por el almacen</t>
  </si>
  <si>
    <t>Coordinadora CALER
Asistente almacen
Asistente de Compras
Docentes/Investigadores</t>
  </si>
  <si>
    <t>Coordinadora CALER
Auxiliar de laboratorio
Personal de Servicos generales
Coordinadora Salud Ocupacional
Coordinador Biblioteca
Auxiliar UMA
Auxiliar salas de sistemas</t>
  </si>
  <si>
    <t>No se puede prestar el servicio por no tener equipos e instrumentos en optimo estado de funcionamiento</t>
  </si>
  <si>
    <t>Cronograma de mantenimiento preventivo 
Hojas de vida de los equipos
Rutas de Contracion de mantenimiento
Solicitud de insumos y repuestos
Ordenes de servicio</t>
  </si>
  <si>
    <t xml:space="preserve">Seguimiento periodico de los equipos
Verificacion del estado actual de los equipos
Plan de contingencia </t>
  </si>
  <si>
    <t>Coordinadora CALER
Auxiliar de laboratorio
Coordinador Biblioteca
Auxiliar UMA
Auxiliar salas de sistemas
Vicerectoria administrativa y financiera</t>
  </si>
  <si>
    <t>Incumplimiento en limpieza/desinfeccion de espacios y de material</t>
  </si>
  <si>
    <t>Software que no cumple con las especificaciones de administración en Videoconferencia, Software diseñado para la Gestión Académica en Educación a Distancia- SIGA, Software diseñado para la evaluación  docente y de estudiantes, no acorde a el contexto de Educación a Distancia.(SISVADE)</t>
  </si>
  <si>
    <t>Insificiencia para  la prestación de servicios de recursos educativos</t>
  </si>
  <si>
    <t>Control Operativo, Reportes de inconsistencias a la Unidad de Sistemas,Presentación de propuestas y cotizaciones por parte de la Unidad de Sistemas en conjunto con la UIED.</t>
  </si>
  <si>
    <t>Compra de licencia propia para Videoconferencia, Desarrollo de nuevo Software para la Evaluación de docentes y estudiantes para UIED.Propuesta para el Desarrollo de Software para la Gestión Académica para Educación a Distancia.</t>
  </si>
  <si>
    <t>Vicerrectoria Académica
Vicerrectoría Administrativa y Financiera
Unidad de Sistemas
Unidad de Educación a Distancia</t>
  </si>
  <si>
    <t>Manejo inadecuado de los recursos educativos</t>
  </si>
  <si>
    <t xml:space="preserve">Control Operativo
Consulta la disponibilidad de recursos educativos
Formato de prestamo y alquiler para auditorio
Reservas mediante el sistema SAIA
Asignación de horarios
Estadisticas de utilización del recursos educativo
Formatos de utilización del recurso educativo
Formato selección de material bibliografico
Acta de compromiso de uso de recursos y reservas
Registro de socialización del reglamento para el uso de los espacios </t>
  </si>
  <si>
    <t>Entrega de programación académica semestral de  los espacios por cada programa académico de pregrado y posgrado
Asignar espacios de acuerdo a la dinamica y necesidades especificas del desarrollo de las actividades
Fortalecer la participación de los docentes en el proceso de selección de material bibliografico
Ejecución efectiva del presupuesto asignado</t>
  </si>
  <si>
    <t xml:space="preserve">Campañas para el buen manejo de los recursos educativos
Disponiblidad de capacitación y entrenamiento de los recuros educativos
Documentos de apoyo para la manipulación de equipos 
Compromiso de los docentes para adquirir la habilidad en el manejo de los recursos </t>
  </si>
  <si>
    <t xml:space="preserve">Protocolo de limpieza y desinfección de equipos y espacios de laboratorio
Protocolo de Control microbiologico de ambientes y superficies
Registro de resultados microbiologicos de ambientes y superficies
Certificacion del  personal de aseo general en  las actividades de limpieza y desinfeccion
</t>
  </si>
  <si>
    <t>Mantenimiento y conservación de colecciones de material bibliográfico
Acta de Compromiso
Hoja de Solicitud de insumos y materiales para practicas academicas
Manual de guias rapidas para uso de equipos
Paz y salvos
Bloqueo en la matricula financiera</t>
  </si>
  <si>
    <t>Pérdida y deterioro de material bibliográfico
Pérdida y deterioro de equipos y elementos de apoyo tecnológico 
Quiebra de material de laboratorio
Desconocimiento en la manipulación de materiales y equipos</t>
  </si>
  <si>
    <t xml:space="preserve">Mala manipulación e irresponsabilidad de los elementos y materiales prestados </t>
  </si>
  <si>
    <t xml:space="preserve">Se bloquea la prestación del servicio a otros usuarios
Reproceso en el procesamiento técnico de material bibliografico
Insatisfacción del usuarios
Retraso en la prestación de los servicios
</t>
  </si>
  <si>
    <t>Inoportuna prestación del servicio por demora en el proceso de suministros de insumos</t>
  </si>
  <si>
    <t>Entrega de programación académica definitiva semestral donde se incluya el número de estudiantes matriculado por grupo y necesidades de espacio y recurso educativo 
Solicitud de reactivos e insumos semestral por programa académico</t>
  </si>
  <si>
    <t xml:space="preserve">Restraso o cancelación de la realización de las actividades académicas
Riesgo de contaminación cruzada por agentes microbiológicos y/o químicos en los espacios 
Insatisfaccion delos usuarios
Enfermedades respiratorias
</t>
  </si>
  <si>
    <t xml:space="preserve">Directores de Programa
Coordinadora Biblioteca
Asistente UMA
Asistente Salas
Coordinadora CALER
</t>
  </si>
  <si>
    <t>Coordinadora Biblioteca
Asistete UMA
Asistente Salas
Coordinadora CALER
Docentes</t>
  </si>
  <si>
    <t>Código:</t>
  </si>
  <si>
    <t>Versión:</t>
  </si>
  <si>
    <t xml:space="preserve">Página: </t>
  </si>
  <si>
    <t>1de 1</t>
  </si>
  <si>
    <t xml:space="preserve">Administrar y custodiar los recursos físicos y de infraestructura de la Universidad, con el fin de proporcionar a todos los procesos de la institución, las condiciones y ambiente necesarios para el normal funcionamiento. </t>
  </si>
  <si>
    <t xml:space="preserve">
Revisión de suficiencia de personal para las actividades de limpieza y desinfección de equipos, material y espacios.
Reentrenamiento del personal y participacion en capacitaciones de actualizacion en procesos y tecnicas de limpieza y desinfeccion.
De acuerdo a resultados, modificacion de protocolos y/o sustancias de limpieza o desinfeccion
Protocolos para limpieza de polvo en material bibliografico
Programa de fumigación y control de plagas
</t>
  </si>
  <si>
    <t>Mayo</t>
  </si>
  <si>
    <t>Julio</t>
  </si>
  <si>
    <t>Julio 
Febrero</t>
  </si>
  <si>
    <t>Controles Existentes</t>
  </si>
  <si>
    <t>Acciones de Tratamiento</t>
  </si>
  <si>
    <t>Responsable de la Acción</t>
  </si>
  <si>
    <t>Identificación del Riesgo</t>
  </si>
  <si>
    <t xml:space="preserve">CONTROL DE CAMBIOS </t>
  </si>
  <si>
    <t xml:space="preserve">ITEM </t>
  </si>
  <si>
    <t xml:space="preserve">MODIFICACIÓN </t>
  </si>
  <si>
    <t>Software que no cumple con las especificaciones de administración de bibliotecas. 
Software diseñado para bibliotecas mas pequeñas</t>
  </si>
  <si>
    <t xml:space="preserve">Daño de autoclaves
Tecnicas de lavado, limpieza y desinfeccion inadecuadas
Resistencia de las sustancias desinfectantes 
Manipulacion inapropiada de material biologico y quimico
Falta de capacitación del personal de limpieza
Falta de sensibilización a los estudiantes de limpieza y orden
Incumplimiento en el reglamento de uso de los espacios
Falta de cronograma de fumigación de plagas
</t>
  </si>
  <si>
    <t>Falta de comunicación de los equipos e instrumentos dañados y que requieren mantenimiento
Demora en la gestión administrativa para la adquisición de los repuestos y equipos solicitados; asi como la contratación del servcio de mantenimiento
Demora en el proceso de importación y/o entrega de los repuestos</t>
  </si>
  <si>
    <t>No prestación del servicio por equipos e instrumentos fuera de servicio</t>
  </si>
  <si>
    <t>Inoportuna prestacion del servicio
Deterioro de equipos e instrumentos
Insatisfacción de los usuarios
Retraso en las actividades académicas</t>
  </si>
  <si>
    <t>Inapropiado manejo de la información del gasto y de inventarios</t>
  </si>
  <si>
    <t xml:space="preserve">Información poco confiable y oportuna de inventarios y consumos </t>
  </si>
  <si>
    <t>Inventario no confiable y desactualizado
Información de gasto no confiable
La información suministrada no permite el analisis y la toma de desiciones
Inventarios no coherentes en el sistema y las existencias</t>
  </si>
  <si>
    <t>Los Software no cumplen con los requerimientos para la modalidad de Educación a Distancia.
No se puede prestar soporta a los usuarios por no disponer del acceso a las Bases de Datos y Manejo de la Herramienta</t>
  </si>
  <si>
    <t>Análisis del Riesgo</t>
  </si>
  <si>
    <t xml:space="preserve">
Falta de presupuesto
No autorización compra del material
Demora en la gestión administrativa
Material descontinuado en el mercado
Errores en las especificaciones del material adquirido
Error en la planeación de los recursos o insumos solicitados
Demora en las importaciones
</t>
  </si>
  <si>
    <t xml:space="preserve">
El depósito no cumple con las condiciones mínimas para el almacenamiento y conservación. Falta de autorización por parte de la administración. El desconocimiento de la política de descarte.
</t>
  </si>
  <si>
    <t xml:space="preserve">No cumple con los requerimientos de planta física, se requieren espacios para reorganizar colecciones y atender usuarios
</t>
  </si>
  <si>
    <t xml:space="preserve">
Insatisfacción del usuario
Demoras en las actividades académicas
Modificación de fechas establecidas para el desarrollo de las activiades
Aumento en la asignación laboral de los Colaboradores de la UIED por el soporte dado
</t>
  </si>
  <si>
    <t xml:space="preserve">
Informacion completa y actualizadade centros de costos, programas, componentes academicos y semestre de  los docentes e investigadores en las hojas de solicitud de insumos.
Revision y confirmacion de las especificaciones en la entrada de los productos al inventario
 </t>
  </si>
  <si>
    <t>Elaboró</t>
  </si>
  <si>
    <t>MATRIZ DE RIESGOS 
 PROCESO RECURSOS EDUCATIVOS</t>
  </si>
  <si>
    <t>GCO-F-6</t>
  </si>
  <si>
    <t>Revisó</t>
  </si>
  <si>
    <t>Aprobó</t>
  </si>
  <si>
    <t>Fecha de Vigencia</t>
  </si>
  <si>
    <t>Nubia Ramirez Valencia
Directora Control Interno</t>
  </si>
  <si>
    <t>Cristian Camilo Gutierrez Restrepo
Director Aseguramiento de la Calidad</t>
  </si>
  <si>
    <t>Rectora</t>
  </si>
  <si>
    <t>Marzo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</si>
</sst>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u/>
      <sz val="10"/>
      <color indexed="12"/>
      <name val="Arial"/>
      <family val="2"/>
    </font>
    <font>
      <sz val="10"/>
      <name val="Helv"/>
      <family val="2"/>
    </font>
    <font>
      <sz val="9"/>
      <color indexed="10"/>
      <name val="Geneva"/>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sz val="12"/>
      <color theme="1"/>
      <name val="Century Gothic"/>
      <family val="2"/>
    </font>
    <font>
      <b/>
      <sz val="12"/>
      <color theme="1"/>
      <name val="Century Gothic"/>
      <family val="2"/>
    </font>
    <font>
      <sz val="9"/>
      <color indexed="81"/>
      <name val="Tahoma"/>
      <family val="2"/>
    </font>
    <font>
      <b/>
      <sz val="9"/>
      <color indexed="81"/>
      <name val="Tahoma"/>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sz val="10"/>
      <color rgb="FFFF0000"/>
      <name val="Century Gothic"/>
      <family val="2"/>
    </font>
    <font>
      <b/>
      <sz val="12"/>
      <name val="Century Gothic"/>
      <family val="2"/>
    </font>
    <font>
      <sz val="11"/>
      <name val="Century Gothic"/>
      <family val="2"/>
    </font>
    <font>
      <b/>
      <sz val="22"/>
      <color theme="1"/>
      <name val="Century Gothic"/>
      <family val="2"/>
    </font>
    <font>
      <sz val="14"/>
      <color theme="1"/>
      <name val="Century Gothic"/>
      <family val="2"/>
    </font>
    <font>
      <b/>
      <sz val="14"/>
      <color theme="1"/>
      <name val="Century Gothic"/>
      <family val="2"/>
    </font>
    <font>
      <b/>
      <sz val="16"/>
      <color theme="1"/>
      <name val="Century Gothic"/>
      <family val="2"/>
    </font>
  </fonts>
  <fills count="33">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47">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s>
  <cellStyleXfs count="151">
    <xf numFmtId="0" fontId="0" fillId="0" borderId="0"/>
    <xf numFmtId="0" fontId="30" fillId="0" borderId="0"/>
    <xf numFmtId="0" fontId="27" fillId="0" borderId="0">
      <alignment vertical="top"/>
    </xf>
    <xf numFmtId="0" fontId="29"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9"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cellStyleXfs>
  <cellXfs count="128">
    <xf numFmtId="0" fontId="0" fillId="0" borderId="0" xfId="0"/>
    <xf numFmtId="0" fontId="31" fillId="0" borderId="0" xfId="0" applyFont="1"/>
    <xf numFmtId="0" fontId="35" fillId="0" borderId="0" xfId="0" applyFont="1"/>
    <xf numFmtId="0" fontId="34" fillId="0" borderId="0" xfId="0" applyFont="1" applyFill="1" applyBorder="1" applyAlignment="1">
      <alignment horizontal="center" vertical="center" wrapText="1"/>
    </xf>
    <xf numFmtId="0" fontId="40" fillId="29" borderId="0" xfId="0" applyFont="1" applyFill="1" applyBorder="1"/>
    <xf numFmtId="0" fontId="31" fillId="29" borderId="15" xfId="0" applyFont="1" applyFill="1" applyBorder="1" applyAlignment="1">
      <alignment horizontal="center" vertical="center" wrapText="1"/>
    </xf>
    <xf numFmtId="0" fontId="31" fillId="29" borderId="16" xfId="0" applyFont="1" applyFill="1" applyBorder="1" applyAlignment="1">
      <alignment horizontal="center" vertical="center" wrapText="1"/>
    </xf>
    <xf numFmtId="0" fontId="31" fillId="29" borderId="19" xfId="0" applyFont="1" applyFill="1" applyBorder="1" applyAlignment="1">
      <alignment horizontal="center" vertical="center" wrapText="1"/>
    </xf>
    <xf numFmtId="0" fontId="31" fillId="29" borderId="0" xfId="0" applyFont="1" applyFill="1" applyBorder="1"/>
    <xf numFmtId="0" fontId="45" fillId="29" borderId="0" xfId="0" applyFont="1" applyFill="1"/>
    <xf numFmtId="0" fontId="34" fillId="29" borderId="0" xfId="0" applyFont="1" applyFill="1" applyBorder="1" applyAlignment="1">
      <alignment horizontal="center" vertical="center" wrapText="1"/>
    </xf>
    <xf numFmtId="0" fontId="35" fillId="29" borderId="0" xfId="0" applyFont="1" applyFill="1"/>
    <xf numFmtId="0" fontId="46" fillId="30" borderId="15" xfId="0" applyFont="1" applyFill="1" applyBorder="1" applyAlignment="1">
      <alignment horizontal="center" vertical="center" wrapText="1"/>
    </xf>
    <xf numFmtId="0" fontId="46" fillId="30" borderId="17" xfId="0" applyFont="1" applyFill="1" applyBorder="1" applyAlignment="1">
      <alignment horizontal="center" vertical="center" wrapText="1"/>
    </xf>
    <xf numFmtId="0" fontId="46" fillId="31" borderId="15" xfId="0" applyFont="1" applyFill="1" applyBorder="1" applyAlignment="1">
      <alignment horizontal="center" vertical="center" wrapText="1"/>
    </xf>
    <xf numFmtId="0" fontId="46" fillId="31" borderId="17" xfId="0" applyFont="1" applyFill="1" applyBorder="1" applyAlignment="1">
      <alignment horizontal="center" vertical="center" wrapText="1"/>
    </xf>
    <xf numFmtId="14" fontId="31" fillId="29" borderId="19" xfId="0" applyNumberFormat="1" applyFont="1" applyFill="1" applyBorder="1" applyAlignment="1">
      <alignment horizontal="center" vertical="center" wrapText="1"/>
    </xf>
    <xf numFmtId="0" fontId="32" fillId="29" borderId="15" xfId="0" applyFont="1" applyFill="1" applyBorder="1" applyAlignment="1">
      <alignment horizontal="center" vertical="center" wrapText="1"/>
    </xf>
    <xf numFmtId="0" fontId="45" fillId="29" borderId="16" xfId="0" applyFont="1" applyFill="1" applyBorder="1" applyAlignment="1">
      <alignment horizontal="center" vertical="center" wrapText="1"/>
    </xf>
    <xf numFmtId="0" fontId="31" fillId="29" borderId="18" xfId="0" applyFont="1" applyFill="1" applyBorder="1" applyAlignment="1">
      <alignment horizontal="center" vertical="center" wrapText="1"/>
    </xf>
    <xf numFmtId="0" fontId="31" fillId="29" borderId="22" xfId="0" applyFont="1" applyFill="1" applyBorder="1" applyAlignment="1">
      <alignment horizontal="center" vertical="center" wrapText="1"/>
    </xf>
    <xf numFmtId="0" fontId="33" fillId="29" borderId="0" xfId="0" applyFont="1" applyFill="1" applyBorder="1" applyAlignment="1">
      <alignment vertical="center" wrapText="1"/>
    </xf>
    <xf numFmtId="0" fontId="32" fillId="29" borderId="18" xfId="0" applyFont="1" applyFill="1" applyBorder="1" applyAlignment="1">
      <alignment horizontal="center" vertical="center" wrapText="1"/>
    </xf>
    <xf numFmtId="0" fontId="47" fillId="29" borderId="18" xfId="0" applyFont="1" applyFill="1" applyBorder="1" applyAlignment="1">
      <alignment horizontal="center" vertical="center" wrapText="1"/>
    </xf>
    <xf numFmtId="0" fontId="32" fillId="29" borderId="16" xfId="0" applyFont="1" applyFill="1" applyBorder="1" applyAlignment="1">
      <alignment horizontal="center" vertical="center" wrapText="1"/>
    </xf>
    <xf numFmtId="0" fontId="32" fillId="29" borderId="19" xfId="0" applyFont="1" applyFill="1" applyBorder="1" applyAlignment="1">
      <alignment horizontal="center" vertical="center" wrapText="1"/>
    </xf>
    <xf numFmtId="14" fontId="32" fillId="29" borderId="19" xfId="0" applyNumberFormat="1" applyFont="1" applyFill="1" applyBorder="1" applyAlignment="1">
      <alignment horizontal="center" vertical="center" wrapText="1"/>
    </xf>
    <xf numFmtId="0" fontId="32" fillId="29" borderId="22" xfId="0" applyFont="1" applyFill="1" applyBorder="1" applyAlignment="1">
      <alignment horizontal="center" vertical="center" wrapText="1"/>
    </xf>
    <xf numFmtId="14" fontId="32" fillId="29" borderId="23" xfId="0" applyNumberFormat="1" applyFont="1" applyFill="1" applyBorder="1" applyAlignment="1">
      <alignment horizontal="center" vertical="center" wrapText="1"/>
    </xf>
    <xf numFmtId="0" fontId="36" fillId="29" borderId="26" xfId="0" applyFont="1" applyFill="1" applyBorder="1" applyAlignment="1">
      <alignment horizontal="left" vertical="center" wrapText="1"/>
    </xf>
    <xf numFmtId="0" fontId="36" fillId="29" borderId="23" xfId="0" applyFont="1" applyFill="1" applyBorder="1" applyAlignment="1">
      <alignment horizontal="left" vertical="center" wrapText="1"/>
    </xf>
    <xf numFmtId="0" fontId="31" fillId="28" borderId="29" xfId="0" applyFont="1" applyFill="1" applyBorder="1" applyAlignment="1">
      <alignment horizontal="center" vertical="center" wrapText="1"/>
    </xf>
    <xf numFmtId="0" fontId="33" fillId="29" borderId="0" xfId="0" applyFont="1" applyFill="1" applyBorder="1" applyAlignment="1">
      <alignment horizontal="center" vertical="center" wrapText="1"/>
    </xf>
    <xf numFmtId="0" fontId="36" fillId="29" borderId="0" xfId="0" applyFont="1" applyFill="1" applyBorder="1" applyAlignment="1">
      <alignment horizontal="left" vertical="center" wrapText="1"/>
    </xf>
    <xf numFmtId="0" fontId="31" fillId="0" borderId="0" xfId="0" applyFont="1" applyAlignment="1">
      <alignment horizontal="center" vertical="center"/>
    </xf>
    <xf numFmtId="0" fontId="32" fillId="29" borderId="28"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1" fillId="0" borderId="45" xfId="0" applyFont="1" applyBorder="1" applyAlignment="1">
      <alignment horizontal="center" vertical="center"/>
    </xf>
    <xf numFmtId="0" fontId="31" fillId="0" borderId="15" xfId="0" applyFont="1" applyBorder="1" applyAlignment="1">
      <alignment horizontal="center" vertical="center" wrapText="1"/>
    </xf>
    <xf numFmtId="0" fontId="31" fillId="28" borderId="15" xfId="0" applyFont="1" applyFill="1" applyBorder="1" applyAlignment="1">
      <alignment horizontal="center" vertical="center" wrapText="1"/>
    </xf>
    <xf numFmtId="0" fontId="31" fillId="29" borderId="41" xfId="0" applyFont="1" applyFill="1" applyBorder="1" applyAlignment="1">
      <alignment horizontal="center" vertical="center" wrapText="1"/>
    </xf>
    <xf numFmtId="0" fontId="31" fillId="0" borderId="32" xfId="0" applyFont="1" applyBorder="1" applyAlignment="1">
      <alignment horizontal="center" vertical="center" wrapText="1"/>
    </xf>
    <xf numFmtId="14" fontId="31" fillId="0" borderId="15" xfId="0" applyNumberFormat="1" applyFont="1" applyBorder="1" applyAlignment="1">
      <alignment horizontal="center" vertical="center" wrapText="1"/>
    </xf>
    <xf numFmtId="0" fontId="32" fillId="0" borderId="34" xfId="0" applyFont="1" applyBorder="1" applyAlignment="1">
      <alignment horizontal="center" vertical="center" wrapText="1"/>
    </xf>
    <xf numFmtId="0" fontId="31" fillId="0" borderId="35" xfId="0" applyFont="1" applyBorder="1" applyAlignment="1">
      <alignment horizontal="center" vertical="center"/>
    </xf>
    <xf numFmtId="0" fontId="32" fillId="29" borderId="31" xfId="0" applyFont="1" applyFill="1" applyBorder="1" applyAlignment="1">
      <alignment horizontal="center" vertical="center" wrapText="1"/>
    </xf>
    <xf numFmtId="0" fontId="31" fillId="28" borderId="16" xfId="0" applyFont="1" applyFill="1" applyBorder="1" applyAlignment="1">
      <alignment horizontal="center" vertical="center" wrapText="1"/>
    </xf>
    <xf numFmtId="0" fontId="31" fillId="28" borderId="33" xfId="0" applyFont="1" applyFill="1" applyBorder="1" applyAlignment="1">
      <alignment horizontal="center" vertical="center" wrapText="1"/>
    </xf>
    <xf numFmtId="14" fontId="32" fillId="29" borderId="15"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1" fillId="28" borderId="22" xfId="0" applyFont="1" applyFill="1" applyBorder="1" applyAlignment="1">
      <alignment horizontal="center" vertical="center" wrapText="1"/>
    </xf>
    <xf numFmtId="0" fontId="46" fillId="30" borderId="19" xfId="0" applyFont="1" applyFill="1" applyBorder="1" applyAlignment="1">
      <alignment horizontal="center" vertical="center" wrapText="1"/>
    </xf>
    <xf numFmtId="0" fontId="32" fillId="0" borderId="30" xfId="0" applyFont="1" applyBorder="1" applyAlignment="1">
      <alignment horizontal="center" vertical="center" wrapText="1"/>
    </xf>
    <xf numFmtId="0" fontId="31" fillId="29" borderId="23" xfId="0" applyFont="1" applyFill="1" applyBorder="1" applyAlignment="1">
      <alignment horizontal="center" vertical="center" wrapText="1"/>
    </xf>
    <xf numFmtId="0" fontId="32" fillId="29" borderId="32" xfId="0" applyFont="1" applyFill="1" applyBorder="1" applyAlignment="1">
      <alignment horizontal="center" vertical="center" wrapText="1"/>
    </xf>
    <xf numFmtId="0" fontId="32" fillId="0" borderId="19" xfId="0" applyFont="1" applyBorder="1" applyAlignment="1">
      <alignment horizontal="center" vertical="center" wrapText="1"/>
    </xf>
    <xf numFmtId="0" fontId="31" fillId="0" borderId="19" xfId="0" applyFont="1" applyBorder="1" applyAlignment="1">
      <alignment horizontal="center" vertical="center" wrapText="1"/>
    </xf>
    <xf numFmtId="0" fontId="40" fillId="29" borderId="15" xfId="0" applyFont="1" applyFill="1" applyBorder="1" applyAlignment="1">
      <alignment horizontal="center"/>
    </xf>
    <xf numFmtId="0" fontId="31" fillId="29" borderId="15" xfId="0" applyFont="1" applyFill="1" applyBorder="1" applyAlignment="1">
      <alignment horizontal="center" vertical="center"/>
    </xf>
    <xf numFmtId="0" fontId="31" fillId="29" borderId="0" xfId="0" applyFont="1" applyFill="1" applyBorder="1" applyAlignment="1">
      <alignment horizontal="center" vertical="center"/>
    </xf>
    <xf numFmtId="0" fontId="31" fillId="0" borderId="0" xfId="0" applyFont="1" applyBorder="1" applyAlignment="1">
      <alignment horizontal="center" vertical="center" wrapText="1"/>
    </xf>
    <xf numFmtId="0" fontId="31" fillId="29" borderId="0" xfId="0" applyFont="1" applyFill="1" applyBorder="1" applyAlignment="1">
      <alignment horizontal="center" vertical="center" wrapText="1"/>
    </xf>
    <xf numFmtId="14" fontId="31" fillId="0" borderId="0" xfId="0" applyNumberFormat="1" applyFont="1" applyBorder="1" applyAlignment="1">
      <alignment horizontal="center" vertical="center" wrapText="1"/>
    </xf>
    <xf numFmtId="0" fontId="33" fillId="31" borderId="16" xfId="0" applyFont="1" applyFill="1" applyBorder="1" applyAlignment="1">
      <alignment horizontal="center" vertical="center" wrapText="1"/>
    </xf>
    <xf numFmtId="0" fontId="33" fillId="31" borderId="17" xfId="0" applyFont="1" applyFill="1" applyBorder="1" applyAlignment="1">
      <alignment horizontal="center" vertical="center" wrapText="1"/>
    </xf>
    <xf numFmtId="0" fontId="33" fillId="31" borderId="19" xfId="0" applyFont="1" applyFill="1" applyBorder="1" applyAlignment="1">
      <alignment horizontal="center" vertical="center" wrapText="1"/>
    </xf>
    <xf numFmtId="0" fontId="35" fillId="0" borderId="16" xfId="0" applyFont="1" applyBorder="1" applyAlignment="1">
      <alignment horizontal="center" wrapText="1"/>
    </xf>
    <xf numFmtId="0" fontId="35" fillId="0" borderId="17" xfId="0" applyFont="1" applyBorder="1" applyAlignment="1">
      <alignment horizontal="center" wrapText="1"/>
    </xf>
    <xf numFmtId="0" fontId="35" fillId="0" borderId="19" xfId="0" applyFont="1" applyBorder="1" applyAlignment="1">
      <alignment horizont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9" xfId="0" applyFont="1" applyBorder="1" applyAlignment="1">
      <alignment horizontal="center" vertical="center" wrapText="1"/>
    </xf>
    <xf numFmtId="49" fontId="35" fillId="0" borderId="16" xfId="0" applyNumberFormat="1" applyFont="1" applyBorder="1" applyAlignment="1">
      <alignment horizontal="center" vertical="center" wrapText="1"/>
    </xf>
    <xf numFmtId="49" fontId="35" fillId="0" borderId="19" xfId="0" applyNumberFormat="1" applyFont="1" applyBorder="1" applyAlignment="1">
      <alignment horizontal="center" vertical="center" wrapText="1"/>
    </xf>
    <xf numFmtId="0" fontId="33" fillId="29" borderId="16"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5" fillId="29" borderId="22" xfId="0" applyFont="1" applyFill="1" applyBorder="1" applyAlignment="1">
      <alignment horizontal="center"/>
    </xf>
    <xf numFmtId="0" fontId="35" fillId="29" borderId="23" xfId="0" applyFont="1" applyFill="1" applyBorder="1" applyAlignment="1">
      <alignment horizontal="center"/>
    </xf>
    <xf numFmtId="0" fontId="35" fillId="29" borderId="20" xfId="0" applyFont="1" applyFill="1" applyBorder="1" applyAlignment="1">
      <alignment horizontal="center"/>
    </xf>
    <xf numFmtId="0" fontId="35" fillId="29" borderId="24" xfId="0" applyFont="1" applyFill="1" applyBorder="1" applyAlignment="1">
      <alignment horizontal="center"/>
    </xf>
    <xf numFmtId="0" fontId="35" fillId="29" borderId="21" xfId="0" applyFont="1" applyFill="1" applyBorder="1" applyAlignment="1">
      <alignment horizontal="center"/>
    </xf>
    <xf numFmtId="0" fontId="35" fillId="29" borderId="25" xfId="0" applyFont="1" applyFill="1" applyBorder="1" applyAlignment="1">
      <alignment horizontal="center"/>
    </xf>
    <xf numFmtId="0" fontId="33" fillId="29" borderId="30" xfId="0" applyFont="1" applyFill="1" applyBorder="1" applyAlignment="1">
      <alignment horizontal="center" vertical="center" wrapText="1"/>
    </xf>
    <xf numFmtId="0" fontId="33" fillId="29" borderId="0" xfId="0" applyFont="1" applyFill="1" applyBorder="1" applyAlignment="1">
      <alignment horizontal="center" vertical="center" wrapText="1"/>
    </xf>
    <xf numFmtId="0" fontId="33" fillId="29" borderId="46" xfId="0" applyFont="1" applyFill="1" applyBorder="1" applyAlignment="1">
      <alignment horizontal="center" vertical="center" wrapText="1"/>
    </xf>
    <xf numFmtId="0" fontId="46" fillId="29" borderId="18" xfId="0" applyFont="1" applyFill="1" applyBorder="1" applyAlignment="1">
      <alignment horizontal="center" vertical="center" wrapText="1"/>
    </xf>
    <xf numFmtId="0" fontId="46" fillId="29" borderId="28" xfId="0" applyFont="1" applyFill="1" applyBorder="1" applyAlignment="1">
      <alignment horizontal="center" vertical="center" wrapText="1"/>
    </xf>
    <xf numFmtId="0" fontId="46" fillId="29" borderId="23" xfId="0" applyFont="1" applyFill="1" applyBorder="1" applyAlignment="1">
      <alignment horizontal="center" vertical="center" wrapText="1"/>
    </xf>
    <xf numFmtId="0" fontId="46" fillId="29" borderId="25" xfId="0" applyFont="1" applyFill="1" applyBorder="1" applyAlignment="1">
      <alignment horizontal="center" vertical="center" wrapText="1"/>
    </xf>
    <xf numFmtId="0" fontId="46" fillId="31" borderId="16" xfId="0" applyFont="1" applyFill="1" applyBorder="1" applyAlignment="1">
      <alignment horizontal="center" vertical="center" wrapText="1"/>
    </xf>
    <xf numFmtId="0" fontId="46" fillId="31" borderId="17" xfId="0" applyFont="1" applyFill="1" applyBorder="1" applyAlignment="1">
      <alignment horizontal="center" vertical="center" wrapText="1"/>
    </xf>
    <xf numFmtId="0" fontId="46" fillId="31" borderId="19" xfId="0" applyFont="1" applyFill="1" applyBorder="1" applyAlignment="1">
      <alignment horizontal="center" vertical="center" wrapText="1"/>
    </xf>
    <xf numFmtId="0" fontId="46" fillId="29" borderId="26" xfId="0" applyFont="1" applyFill="1" applyBorder="1" applyAlignment="1">
      <alignment horizontal="center" vertical="center" wrapText="1"/>
    </xf>
    <xf numFmtId="0" fontId="46" fillId="29" borderId="27" xfId="0" applyFont="1" applyFill="1" applyBorder="1" applyAlignment="1">
      <alignment horizontal="center" vertical="center" wrapText="1"/>
    </xf>
    <xf numFmtId="0" fontId="37" fillId="30" borderId="16" xfId="0" applyFont="1" applyFill="1" applyBorder="1" applyAlignment="1">
      <alignment horizontal="center" vertical="center" wrapText="1"/>
    </xf>
    <xf numFmtId="0" fontId="37" fillId="30" borderId="17" xfId="0" applyFont="1" applyFill="1" applyBorder="1" applyAlignment="1">
      <alignment horizontal="center" vertical="center" wrapText="1"/>
    </xf>
    <xf numFmtId="0" fontId="37" fillId="30" borderId="19" xfId="0" applyFont="1" applyFill="1" applyBorder="1" applyAlignment="1">
      <alignment horizontal="center" vertical="center" wrapText="1"/>
    </xf>
    <xf numFmtId="0" fontId="35" fillId="29" borderId="17" xfId="0" applyFont="1" applyFill="1" applyBorder="1" applyAlignment="1">
      <alignment horizontal="left" vertical="center" wrapText="1"/>
    </xf>
    <xf numFmtId="0" fontId="35" fillId="29" borderId="19" xfId="0" applyFont="1" applyFill="1" applyBorder="1" applyAlignment="1">
      <alignment horizontal="left" vertical="center" wrapText="1"/>
    </xf>
    <xf numFmtId="0" fontId="50" fillId="29" borderId="42" xfId="0" applyFont="1" applyFill="1" applyBorder="1" applyAlignment="1">
      <alignment horizontal="center" vertical="center" wrapText="1"/>
    </xf>
    <xf numFmtId="0" fontId="50" fillId="29" borderId="43" xfId="0" applyFont="1" applyFill="1" applyBorder="1" applyAlignment="1">
      <alignment horizontal="center" vertical="center" wrapText="1"/>
    </xf>
    <xf numFmtId="0" fontId="49" fillId="29" borderId="29" xfId="0" applyFont="1" applyFill="1" applyBorder="1" applyAlignment="1">
      <alignment horizontal="center" vertical="center" wrapText="1"/>
    </xf>
    <xf numFmtId="0" fontId="49" fillId="29" borderId="44" xfId="0" applyFont="1" applyFill="1" applyBorder="1" applyAlignment="1">
      <alignment horizontal="center" vertical="center" wrapText="1"/>
    </xf>
    <xf numFmtId="0" fontId="49" fillId="29" borderId="37" xfId="0" applyFont="1" applyFill="1" applyBorder="1" applyAlignment="1">
      <alignment horizontal="center" vertical="center" wrapText="1"/>
    </xf>
    <xf numFmtId="0" fontId="49" fillId="29" borderId="40" xfId="0" applyFont="1" applyFill="1" applyBorder="1" applyAlignment="1">
      <alignment horizontal="center" vertical="center" wrapText="1"/>
    </xf>
    <xf numFmtId="0" fontId="33" fillId="29" borderId="27" xfId="0" applyFont="1" applyFill="1" applyBorder="1" applyAlignment="1">
      <alignment horizontal="center" vertical="center" wrapText="1"/>
    </xf>
    <xf numFmtId="0" fontId="51" fillId="29" borderId="22" xfId="0" applyFont="1" applyFill="1" applyBorder="1" applyAlignment="1">
      <alignment horizontal="center" vertical="center" wrapText="1"/>
    </xf>
    <xf numFmtId="0" fontId="48" fillId="29" borderId="26" xfId="0" applyFont="1" applyFill="1" applyBorder="1" applyAlignment="1">
      <alignment horizontal="center" vertical="center" wrapText="1"/>
    </xf>
    <xf numFmtId="0" fontId="48" fillId="29" borderId="23" xfId="0" applyFont="1" applyFill="1" applyBorder="1" applyAlignment="1">
      <alignment horizontal="center" vertical="center" wrapText="1"/>
    </xf>
    <xf numFmtId="0" fontId="48" fillId="29" borderId="20" xfId="0" applyFont="1" applyFill="1" applyBorder="1" applyAlignment="1">
      <alignment horizontal="center" vertical="center" wrapText="1"/>
    </xf>
    <xf numFmtId="0" fontId="48" fillId="29" borderId="0" xfId="0" applyFont="1" applyFill="1" applyBorder="1" applyAlignment="1">
      <alignment horizontal="center" vertical="center" wrapText="1"/>
    </xf>
    <xf numFmtId="0" fontId="48" fillId="29" borderId="24" xfId="0" applyFont="1" applyFill="1" applyBorder="1" applyAlignment="1">
      <alignment horizontal="center" vertical="center" wrapText="1"/>
    </xf>
    <xf numFmtId="0" fontId="48" fillId="29" borderId="21" xfId="0" applyFont="1" applyFill="1" applyBorder="1" applyAlignment="1">
      <alignment horizontal="center" vertical="center" wrapText="1"/>
    </xf>
    <xf numFmtId="0" fontId="48" fillId="29" borderId="27" xfId="0" applyFont="1" applyFill="1" applyBorder="1" applyAlignment="1">
      <alignment horizontal="center" vertical="center" wrapText="1"/>
    </xf>
    <xf numFmtId="0" fontId="48" fillId="29" borderId="25" xfId="0" applyFont="1" applyFill="1" applyBorder="1" applyAlignment="1">
      <alignment horizontal="center" vertical="center" wrapText="1"/>
    </xf>
    <xf numFmtId="0" fontId="33" fillId="0" borderId="16" xfId="0" applyFont="1" applyBorder="1" applyAlignment="1">
      <alignment horizontal="center"/>
    </xf>
    <xf numFmtId="0" fontId="33" fillId="0" borderId="17" xfId="0" applyFont="1" applyBorder="1" applyAlignment="1">
      <alignment horizontal="center"/>
    </xf>
    <xf numFmtId="0" fontId="33" fillId="0" borderId="19" xfId="0" applyFont="1" applyBorder="1" applyAlignment="1">
      <alignment horizontal="center"/>
    </xf>
    <xf numFmtId="0" fontId="33" fillId="32" borderId="16" xfId="0" applyFont="1" applyFill="1" applyBorder="1" applyAlignment="1">
      <alignment horizontal="center"/>
    </xf>
    <xf numFmtId="0" fontId="33" fillId="32" borderId="17" xfId="0" applyFont="1" applyFill="1" applyBorder="1" applyAlignment="1">
      <alignment horizontal="center"/>
    </xf>
    <xf numFmtId="0" fontId="33" fillId="32" borderId="19" xfId="0" applyFont="1" applyFill="1" applyBorder="1" applyAlignment="1">
      <alignment horizontal="center"/>
    </xf>
    <xf numFmtId="0" fontId="35" fillId="0" borderId="16" xfId="0" applyFont="1" applyBorder="1" applyAlignment="1">
      <alignment horizontal="center"/>
    </xf>
    <xf numFmtId="0" fontId="35" fillId="0" borderId="17" xfId="0" applyFont="1" applyBorder="1" applyAlignment="1">
      <alignment horizontal="center"/>
    </xf>
    <xf numFmtId="0" fontId="35" fillId="0" borderId="19" xfId="0" applyFont="1" applyBorder="1" applyAlignment="1">
      <alignment horizontal="center"/>
    </xf>
    <xf numFmtId="0" fontId="49" fillId="29" borderId="38" xfId="0" applyFont="1" applyFill="1" applyBorder="1" applyAlignment="1">
      <alignment horizontal="center" vertical="center" wrapText="1"/>
    </xf>
    <xf numFmtId="0" fontId="49" fillId="29" borderId="39" xfId="0" applyFont="1" applyFill="1" applyBorder="1" applyAlignment="1">
      <alignment horizontal="center" vertical="center" wrapText="1"/>
    </xf>
    <xf numFmtId="0" fontId="49" fillId="29" borderId="36" xfId="0" applyFont="1" applyFill="1" applyBorder="1" applyAlignment="1">
      <alignment horizontal="center" vertical="center" wrapText="1"/>
    </xf>
  </cellXfs>
  <cellStyles count="151">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_SIGv5_L2" xfId="114"/>
    <cellStyle name="Incorrecto 2" xfId="115"/>
    <cellStyle name="Input" xfId="116"/>
    <cellStyle name="Input 2" xfId="117"/>
    <cellStyle name="Linked Cell" xfId="118"/>
    <cellStyle name="Miestilo" xfId="119"/>
    <cellStyle name="Miestilo 2" xfId="120"/>
    <cellStyle name="Neutral 2" xfId="121"/>
    <cellStyle name="Normal" xfId="0" builtinId="0"/>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 5" xfId="130"/>
    <cellStyle name="Notas 2" xfId="131"/>
    <cellStyle name="Note" xfId="132"/>
    <cellStyle name="Note 2" xfId="133"/>
    <cellStyle name="Note 3" xfId="134"/>
    <cellStyle name="Output" xfId="135"/>
    <cellStyle name="Output 2" xfId="136"/>
    <cellStyle name="Salida 2" xfId="137"/>
    <cellStyle name="Style 1" xfId="138"/>
    <cellStyle name="Texto de advertencia 2" xfId="139"/>
    <cellStyle name="Texto explicativo 2" xfId="140"/>
    <cellStyle name="Title" xfId="141"/>
    <cellStyle name="Title 2" xfId="142"/>
    <cellStyle name="Título 1 2" xfId="143"/>
    <cellStyle name="Título 2 2" xfId="144"/>
    <cellStyle name="Título 3 2" xfId="145"/>
    <cellStyle name="Título 4" xfId="146"/>
    <cellStyle name="Total 2" xfId="147"/>
    <cellStyle name="Total 2 2" xfId="148"/>
    <cellStyle name="Total 3" xfId="149"/>
    <cellStyle name="Warning Text" xfId="150"/>
  </cellStyles>
  <dxfs count="30">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798870</xdr:colOff>
      <xdr:row>1</xdr:row>
      <xdr:rowOff>30726</xdr:rowOff>
    </xdr:from>
    <xdr:to>
      <xdr:col>2</xdr:col>
      <xdr:colOff>3026492</xdr:colOff>
      <xdr:row>3</xdr:row>
      <xdr:rowOff>322622</xdr:rowOff>
    </xdr:to>
    <xdr:pic>
      <xdr:nvPicPr>
        <xdr:cNvPr id="7" name="Imagen 6"/>
        <xdr:cNvPicPr>
          <a:picLocks noChangeAspect="1"/>
        </xdr:cNvPicPr>
      </xdr:nvPicPr>
      <xdr:blipFill>
        <a:blip xmlns:r="http://schemas.openxmlformats.org/officeDocument/2006/relationships" r:embed="rId1"/>
        <a:stretch>
          <a:fillRect/>
        </a:stretch>
      </xdr:blipFill>
      <xdr:spPr>
        <a:xfrm>
          <a:off x="798870" y="1428750"/>
          <a:ext cx="2227622" cy="9678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29"/>
  <sheetViews>
    <sheetView tabSelected="1" zoomScale="42" zoomScaleNormal="42" workbookViewId="0">
      <selection activeCell="N2" sqref="N2"/>
    </sheetView>
  </sheetViews>
  <sheetFormatPr baseColWidth="10" defaultRowHeight="13.5"/>
  <cols>
    <col min="1" max="1" width="3.5703125" style="1" customWidth="1"/>
    <col min="2" max="2" width="5" style="1" customWidth="1"/>
    <col min="3" max="3" width="65.7109375" style="1" customWidth="1"/>
    <col min="4" max="4" width="20.140625" style="1" customWidth="1"/>
    <col min="5" max="5" width="30.28515625" style="1" customWidth="1"/>
    <col min="6" max="6" width="28.5703125" style="1" customWidth="1"/>
    <col min="7" max="7" width="15.5703125" style="1" customWidth="1"/>
    <col min="8" max="8" width="24.42578125" style="1" customWidth="1"/>
    <col min="9" max="9" width="15.5703125" style="1" customWidth="1"/>
    <col min="10" max="10" width="15.5703125" style="1" hidden="1" customWidth="1"/>
    <col min="11" max="11" width="21.85546875" style="1" customWidth="1"/>
    <col min="12" max="12" width="47.5703125" style="9" customWidth="1"/>
    <col min="13" max="13" width="37.140625" style="1" customWidth="1"/>
    <col min="14" max="14" width="24" style="1" customWidth="1"/>
    <col min="15" max="15" width="18.42578125" style="1" customWidth="1"/>
    <col min="16" max="16" width="19" style="1" customWidth="1"/>
    <col min="17" max="16384" width="11.42578125" style="1"/>
  </cols>
  <sheetData>
    <row r="1" spans="2:17" s="11" customFormat="1" ht="15.75" customHeight="1" thickBot="1">
      <c r="C1" s="32"/>
      <c r="D1" s="33"/>
      <c r="E1" s="33"/>
      <c r="F1" s="33"/>
      <c r="G1" s="33"/>
      <c r="H1" s="33"/>
      <c r="I1" s="33"/>
      <c r="J1" s="33"/>
      <c r="K1" s="33"/>
      <c r="L1" s="33"/>
      <c r="M1" s="33"/>
      <c r="N1" s="29"/>
      <c r="O1" s="29"/>
      <c r="P1" s="30"/>
      <c r="Q1" s="10"/>
    </row>
    <row r="2" spans="2:17" s="11" customFormat="1" ht="26.25" customHeight="1">
      <c r="B2" s="77"/>
      <c r="C2" s="78"/>
      <c r="D2" s="107" t="s">
        <v>114</v>
      </c>
      <c r="E2" s="108"/>
      <c r="F2" s="108"/>
      <c r="G2" s="108"/>
      <c r="H2" s="108"/>
      <c r="I2" s="108"/>
      <c r="J2" s="108"/>
      <c r="K2" s="108"/>
      <c r="L2" s="108"/>
      <c r="M2" s="109"/>
      <c r="N2" s="125" t="s">
        <v>82</v>
      </c>
      <c r="O2" s="100" t="s">
        <v>115</v>
      </c>
      <c r="P2" s="101"/>
    </row>
    <row r="3" spans="2:17" s="11" customFormat="1" ht="27" customHeight="1">
      <c r="B3" s="79"/>
      <c r="C3" s="80"/>
      <c r="D3" s="110"/>
      <c r="E3" s="111"/>
      <c r="F3" s="111"/>
      <c r="G3" s="111"/>
      <c r="H3" s="111"/>
      <c r="I3" s="111"/>
      <c r="J3" s="111"/>
      <c r="K3" s="111"/>
      <c r="L3" s="111"/>
      <c r="M3" s="112"/>
      <c r="N3" s="126" t="s">
        <v>83</v>
      </c>
      <c r="O3" s="102">
        <v>1</v>
      </c>
      <c r="P3" s="103"/>
    </row>
    <row r="4" spans="2:17" s="11" customFormat="1" ht="27" customHeight="1" thickBot="1">
      <c r="B4" s="81"/>
      <c r="C4" s="82"/>
      <c r="D4" s="113"/>
      <c r="E4" s="114"/>
      <c r="F4" s="114"/>
      <c r="G4" s="114"/>
      <c r="H4" s="114"/>
      <c r="I4" s="114"/>
      <c r="J4" s="114"/>
      <c r="K4" s="114"/>
      <c r="L4" s="114"/>
      <c r="M4" s="115"/>
      <c r="N4" s="127" t="s">
        <v>84</v>
      </c>
      <c r="O4" s="104" t="s">
        <v>85</v>
      </c>
      <c r="P4" s="105"/>
    </row>
    <row r="5" spans="2:17" s="11" customFormat="1" ht="15.75" customHeight="1" thickBot="1">
      <c r="C5" s="21"/>
      <c r="D5" s="21"/>
      <c r="E5" s="21"/>
      <c r="F5" s="21"/>
      <c r="G5" s="21"/>
      <c r="H5" s="21"/>
      <c r="I5" s="106"/>
      <c r="J5" s="106"/>
      <c r="K5" s="106"/>
      <c r="L5" s="106"/>
      <c r="M5" s="106"/>
      <c r="N5" s="106"/>
      <c r="O5" s="106"/>
      <c r="P5" s="106"/>
    </row>
    <row r="6" spans="2:17" s="11" customFormat="1" ht="24.75" customHeight="1" thickBot="1">
      <c r="B6" s="75" t="s">
        <v>10</v>
      </c>
      <c r="C6" s="76"/>
      <c r="D6" s="98" t="s">
        <v>86</v>
      </c>
      <c r="E6" s="98"/>
      <c r="F6" s="98"/>
      <c r="G6" s="98"/>
      <c r="H6" s="98"/>
      <c r="I6" s="98"/>
      <c r="J6" s="98"/>
      <c r="K6" s="98"/>
      <c r="L6" s="98"/>
      <c r="M6" s="98"/>
      <c r="N6" s="98"/>
      <c r="O6" s="98"/>
      <c r="P6" s="99"/>
    </row>
    <row r="7" spans="2:17" s="2" customFormat="1" ht="15.75" customHeight="1" thickBot="1">
      <c r="C7" s="83"/>
      <c r="D7" s="83"/>
      <c r="E7" s="83"/>
      <c r="F7" s="83"/>
      <c r="G7" s="83"/>
      <c r="H7" s="83"/>
      <c r="I7" s="83"/>
      <c r="J7" s="83"/>
      <c r="K7" s="83"/>
      <c r="L7" s="83"/>
      <c r="M7" s="83"/>
      <c r="N7" s="84"/>
      <c r="O7" s="84"/>
      <c r="P7" s="85"/>
      <c r="Q7" s="3"/>
    </row>
    <row r="8" spans="2:17" s="2" customFormat="1" ht="35.25" customHeight="1" thickBot="1">
      <c r="B8" s="95" t="s">
        <v>94</v>
      </c>
      <c r="C8" s="96"/>
      <c r="D8" s="96"/>
      <c r="E8" s="96"/>
      <c r="F8" s="96"/>
      <c r="G8" s="97"/>
      <c r="H8" s="90" t="s">
        <v>107</v>
      </c>
      <c r="I8" s="91"/>
      <c r="J8" s="91"/>
      <c r="K8" s="92"/>
      <c r="L8" s="86" t="s">
        <v>91</v>
      </c>
      <c r="M8" s="86" t="s">
        <v>92</v>
      </c>
      <c r="N8" s="93" t="s">
        <v>93</v>
      </c>
      <c r="O8" s="86" t="s">
        <v>12</v>
      </c>
      <c r="P8" s="88" t="s">
        <v>13</v>
      </c>
    </row>
    <row r="9" spans="2:17" s="4" customFormat="1" ht="89.25" customHeight="1" thickBot="1">
      <c r="B9" s="58" t="s">
        <v>0</v>
      </c>
      <c r="C9" s="52" t="s">
        <v>7</v>
      </c>
      <c r="D9" s="12" t="s">
        <v>8</v>
      </c>
      <c r="E9" s="13" t="s">
        <v>9</v>
      </c>
      <c r="F9" s="12" t="s">
        <v>1</v>
      </c>
      <c r="G9" s="12" t="s">
        <v>2</v>
      </c>
      <c r="H9" s="14" t="s">
        <v>3</v>
      </c>
      <c r="I9" s="14" t="s">
        <v>4</v>
      </c>
      <c r="J9" s="14" t="s">
        <v>5</v>
      </c>
      <c r="K9" s="15" t="s">
        <v>6</v>
      </c>
      <c r="L9" s="87"/>
      <c r="M9" s="87"/>
      <c r="N9" s="94"/>
      <c r="O9" s="87"/>
      <c r="P9" s="89"/>
    </row>
    <row r="10" spans="2:17" s="8" customFormat="1" ht="189.75" thickBot="1">
      <c r="B10" s="59">
        <v>1</v>
      </c>
      <c r="C10" s="7" t="s">
        <v>15</v>
      </c>
      <c r="D10" s="5" t="s">
        <v>14</v>
      </c>
      <c r="E10" s="5" t="s">
        <v>16</v>
      </c>
      <c r="F10" s="5" t="s">
        <v>17</v>
      </c>
      <c r="G10" s="5" t="s">
        <v>11</v>
      </c>
      <c r="H10" s="6">
        <v>3</v>
      </c>
      <c r="I10" s="6">
        <v>10</v>
      </c>
      <c r="J10" s="6">
        <f t="shared" ref="J10:J16" si="0">H10*I10</f>
        <v>30</v>
      </c>
      <c r="K10" s="47" t="str">
        <f>IF(J10&lt;=5,"ACEPTABLE",IF(J10&lt;=10,"TOLERABLE",IF(J10&lt;=20," MODERADO",IF(J10&lt;=40,"IMPORTANTE","INACEPTABLE"))))</f>
        <v>IMPORTANTE</v>
      </c>
      <c r="L10" s="17" t="s">
        <v>69</v>
      </c>
      <c r="M10" s="17" t="s">
        <v>70</v>
      </c>
      <c r="N10" s="7" t="s">
        <v>80</v>
      </c>
      <c r="O10" s="16" t="s">
        <v>90</v>
      </c>
      <c r="P10" s="16" t="s">
        <v>90</v>
      </c>
    </row>
    <row r="11" spans="2:17" s="8" customFormat="1" ht="154.5" customHeight="1" thickBot="1">
      <c r="B11" s="59">
        <v>2</v>
      </c>
      <c r="C11" s="7" t="s">
        <v>44</v>
      </c>
      <c r="D11" s="5" t="s">
        <v>18</v>
      </c>
      <c r="E11" s="5" t="s">
        <v>19</v>
      </c>
      <c r="F11" s="5" t="s">
        <v>51</v>
      </c>
      <c r="G11" s="5" t="s">
        <v>11</v>
      </c>
      <c r="H11" s="6">
        <v>2</v>
      </c>
      <c r="I11" s="6">
        <v>10</v>
      </c>
      <c r="J11" s="6">
        <f t="shared" si="0"/>
        <v>20</v>
      </c>
      <c r="K11" s="47" t="str">
        <f t="shared" ref="K11:K12" si="1">IF(J11&lt;=5,"ACEPTABLE",IF(J11&lt;=10,"TOLERABLE",IF(J11&lt;=20," MODERADO",IF(J11&lt;=40,"IMPORTANTE","INACEPTABLE"))))</f>
        <v xml:space="preserve"> MODERADO</v>
      </c>
      <c r="L11" s="17" t="s">
        <v>20</v>
      </c>
      <c r="M11" s="17" t="s">
        <v>78</v>
      </c>
      <c r="N11" s="7" t="s">
        <v>21</v>
      </c>
      <c r="O11" s="16" t="s">
        <v>90</v>
      </c>
      <c r="P11" s="16" t="s">
        <v>90</v>
      </c>
    </row>
    <row r="12" spans="2:17" s="8" customFormat="1" ht="135.75" thickBot="1">
      <c r="B12" s="59">
        <v>3</v>
      </c>
      <c r="C12" s="7" t="s">
        <v>74</v>
      </c>
      <c r="D12" s="5" t="s">
        <v>68</v>
      </c>
      <c r="E12" s="5" t="s">
        <v>75</v>
      </c>
      <c r="F12" s="5" t="s">
        <v>76</v>
      </c>
      <c r="G12" s="5" t="s">
        <v>11</v>
      </c>
      <c r="H12" s="6">
        <v>1</v>
      </c>
      <c r="I12" s="6">
        <v>20</v>
      </c>
      <c r="J12" s="6">
        <f t="shared" si="0"/>
        <v>20</v>
      </c>
      <c r="K12" s="47" t="str">
        <f t="shared" si="1"/>
        <v xml:space="preserve"> MODERADO</v>
      </c>
      <c r="L12" s="17" t="s">
        <v>73</v>
      </c>
      <c r="M12" s="17" t="s">
        <v>71</v>
      </c>
      <c r="N12" s="7" t="s">
        <v>81</v>
      </c>
      <c r="O12" s="16" t="s">
        <v>90</v>
      </c>
      <c r="P12" s="16" t="s">
        <v>90</v>
      </c>
    </row>
    <row r="13" spans="2:17" s="8" customFormat="1" ht="114.75" customHeight="1" thickBot="1">
      <c r="B13" s="59">
        <v>4</v>
      </c>
      <c r="C13" s="7" t="s">
        <v>108</v>
      </c>
      <c r="D13" s="5" t="s">
        <v>77</v>
      </c>
      <c r="E13" s="5" t="s">
        <v>42</v>
      </c>
      <c r="F13" s="5" t="s">
        <v>41</v>
      </c>
      <c r="G13" s="5" t="s">
        <v>11</v>
      </c>
      <c r="H13" s="6">
        <v>3</v>
      </c>
      <c r="I13" s="6">
        <v>20</v>
      </c>
      <c r="J13" s="6">
        <f t="shared" si="0"/>
        <v>60</v>
      </c>
      <c r="K13" s="47" t="str">
        <f>IF(J13&lt;=5,"ACEPTABLE",IF(J13&lt;=10,"TOLERABLE",IF(J13&lt;=20," MODERADO",IF(J13&lt;=40,"IMPORTANTE","INACEPTABLE"))))</f>
        <v>INACEPTABLE</v>
      </c>
      <c r="L13" s="17" t="s">
        <v>22</v>
      </c>
      <c r="M13" s="17"/>
      <c r="N13" s="7"/>
      <c r="O13" s="16"/>
      <c r="P13" s="16"/>
    </row>
    <row r="14" spans="2:17" s="8" customFormat="1" ht="217.5" customHeight="1" thickBot="1">
      <c r="B14" s="59">
        <v>5</v>
      </c>
      <c r="C14" s="53" t="s">
        <v>99</v>
      </c>
      <c r="D14" s="36" t="s">
        <v>62</v>
      </c>
      <c r="E14" s="44" t="s">
        <v>49</v>
      </c>
      <c r="F14" s="36" t="s">
        <v>79</v>
      </c>
      <c r="G14" s="17" t="s">
        <v>11</v>
      </c>
      <c r="H14" s="37">
        <v>2</v>
      </c>
      <c r="I14" s="17">
        <v>10</v>
      </c>
      <c r="J14" s="45">
        <f>H14*I14</f>
        <v>20</v>
      </c>
      <c r="K14" s="48" t="str">
        <f>IF(J14&lt;=5,"ACEPTABLE",IF(J14&lt;=10,"TOLERABLE",IF(J14&lt;=20," MODERADO",IF(J14&lt;=40,"IMPORTANTE","INACEPTABLE"))))</f>
        <v xml:space="preserve"> MODERADO</v>
      </c>
      <c r="L14" s="17" t="s">
        <v>72</v>
      </c>
      <c r="M14" s="44" t="s">
        <v>87</v>
      </c>
      <c r="N14" s="36" t="s">
        <v>57</v>
      </c>
      <c r="O14" s="26" t="s">
        <v>23</v>
      </c>
      <c r="P14" s="26" t="s">
        <v>24</v>
      </c>
    </row>
    <row r="15" spans="2:17" s="8" customFormat="1" ht="108.75" thickBot="1">
      <c r="B15" s="59">
        <v>6</v>
      </c>
      <c r="C15" s="54" t="s">
        <v>100</v>
      </c>
      <c r="D15" s="19" t="s">
        <v>101</v>
      </c>
      <c r="E15" s="19" t="s">
        <v>58</v>
      </c>
      <c r="F15" s="5" t="s">
        <v>102</v>
      </c>
      <c r="G15" s="46" t="s">
        <v>11</v>
      </c>
      <c r="H15" s="37">
        <v>2</v>
      </c>
      <c r="I15" s="17">
        <v>20</v>
      </c>
      <c r="J15" s="6">
        <f>H15*I15</f>
        <v>40</v>
      </c>
      <c r="K15" s="31" t="str">
        <f>IF(J15&lt;=5,"ACEPTABLE",IF(J15&lt;=10,"TOLERABLE",IF(J15&lt;=20," MODERADO",IF(J15&lt;=40,"IMPORTANTE","INACEPTABLE"))))</f>
        <v>IMPORTANTE</v>
      </c>
      <c r="L15" s="17" t="s">
        <v>59</v>
      </c>
      <c r="M15" s="22" t="s">
        <v>60</v>
      </c>
      <c r="N15" s="36" t="s">
        <v>61</v>
      </c>
      <c r="O15" s="26" t="s">
        <v>23</v>
      </c>
      <c r="P15" s="26" t="s">
        <v>24</v>
      </c>
    </row>
    <row r="16" spans="2:17" s="8" customFormat="1" ht="68.25" thickBot="1">
      <c r="B16" s="59">
        <v>7</v>
      </c>
      <c r="C16" s="25" t="s">
        <v>109</v>
      </c>
      <c r="D16" s="17" t="s">
        <v>25</v>
      </c>
      <c r="E16" s="22" t="s">
        <v>30</v>
      </c>
      <c r="F16" s="17" t="s">
        <v>26</v>
      </c>
      <c r="G16" s="17" t="s">
        <v>11</v>
      </c>
      <c r="H16" s="24">
        <v>2</v>
      </c>
      <c r="I16" s="24">
        <v>10</v>
      </c>
      <c r="J16" s="18">
        <f t="shared" si="0"/>
        <v>20</v>
      </c>
      <c r="K16" s="47" t="str">
        <f t="shared" ref="K16:K18" si="2">IF(J16&lt;=5,"ACEPTABLE",IF(J16&lt;=10,"TOLERABLE",IF(J16&lt;=20," MODERADO",IF(J16&lt;=40,"IMPORTANTE","INACEPTABLE"))))</f>
        <v xml:space="preserve"> MODERADO</v>
      </c>
      <c r="L16" s="17" t="s">
        <v>27</v>
      </c>
      <c r="M16" s="23" t="s">
        <v>28</v>
      </c>
      <c r="N16" s="25" t="s">
        <v>29</v>
      </c>
      <c r="O16" s="26" t="s">
        <v>23</v>
      </c>
      <c r="P16" s="26" t="s">
        <v>24</v>
      </c>
    </row>
    <row r="17" spans="2:16" ht="81.75" thickBot="1">
      <c r="B17" s="59">
        <v>8</v>
      </c>
      <c r="C17" s="25" t="s">
        <v>32</v>
      </c>
      <c r="D17" s="17" t="s">
        <v>33</v>
      </c>
      <c r="E17" s="17" t="s">
        <v>110</v>
      </c>
      <c r="F17" s="25" t="s">
        <v>34</v>
      </c>
      <c r="G17" s="17" t="s">
        <v>11</v>
      </c>
      <c r="H17" s="24">
        <v>2</v>
      </c>
      <c r="I17" s="24">
        <v>10</v>
      </c>
      <c r="J17" s="18">
        <f t="shared" ref="J17" si="3">H17*I17</f>
        <v>20</v>
      </c>
      <c r="K17" s="47" t="str">
        <f t="shared" si="2"/>
        <v xml:space="preserve"> MODERADO</v>
      </c>
      <c r="L17" s="17" t="s">
        <v>35</v>
      </c>
      <c r="M17" s="35" t="s">
        <v>36</v>
      </c>
      <c r="N17" s="25" t="s">
        <v>31</v>
      </c>
      <c r="O17" s="26" t="s">
        <v>23</v>
      </c>
      <c r="P17" s="26" t="s">
        <v>24</v>
      </c>
    </row>
    <row r="18" spans="2:16" ht="81.75" thickBot="1">
      <c r="B18" s="59">
        <v>9</v>
      </c>
      <c r="C18" s="55" t="s">
        <v>98</v>
      </c>
      <c r="D18" s="17" t="s">
        <v>43</v>
      </c>
      <c r="E18" s="17" t="s">
        <v>37</v>
      </c>
      <c r="F18" s="25" t="s">
        <v>38</v>
      </c>
      <c r="G18" s="17" t="s">
        <v>11</v>
      </c>
      <c r="H18" s="24">
        <v>2</v>
      </c>
      <c r="I18" s="24">
        <v>10</v>
      </c>
      <c r="J18" s="18">
        <f t="shared" ref="J18" si="4">H18*I18</f>
        <v>20</v>
      </c>
      <c r="K18" s="47" t="str">
        <f t="shared" si="2"/>
        <v xml:space="preserve"> MODERADO</v>
      </c>
      <c r="L18" s="17" t="s">
        <v>39</v>
      </c>
      <c r="M18" s="35" t="s">
        <v>40</v>
      </c>
      <c r="N18" s="25" t="s">
        <v>31</v>
      </c>
      <c r="O18" s="26" t="s">
        <v>88</v>
      </c>
      <c r="P18" s="26" t="s">
        <v>89</v>
      </c>
    </row>
    <row r="19" spans="2:16" ht="95.25" thickBot="1">
      <c r="B19" s="59">
        <v>10</v>
      </c>
      <c r="C19" s="25" t="s">
        <v>45</v>
      </c>
      <c r="D19" s="22" t="s">
        <v>46</v>
      </c>
      <c r="E19" s="22" t="s">
        <v>47</v>
      </c>
      <c r="F19" s="22" t="s">
        <v>48</v>
      </c>
      <c r="G19" s="22" t="s">
        <v>11</v>
      </c>
      <c r="H19" s="27">
        <v>3</v>
      </c>
      <c r="I19" s="27">
        <v>10</v>
      </c>
      <c r="J19" s="20">
        <f t="shared" ref="J19:J21" si="5">H19*I19</f>
        <v>30</v>
      </c>
      <c r="K19" s="51" t="str">
        <f t="shared" ref="K19:K21" si="6">IF(J19&lt;=5,"ACEPTABLE",IF(J19&lt;=10,"TOLERABLE",IF(J19&lt;=20," MODERADO",IF(J19&lt;=40,"IMPORTANTE","INACEPTABLE"))))</f>
        <v>IMPORTANTE</v>
      </c>
      <c r="L19" s="22" t="s">
        <v>52</v>
      </c>
      <c r="M19" s="17" t="s">
        <v>53</v>
      </c>
      <c r="N19" s="17" t="s">
        <v>54</v>
      </c>
      <c r="O19" s="28" t="s">
        <v>23</v>
      </c>
      <c r="P19" s="28" t="s">
        <v>24</v>
      </c>
    </row>
    <row r="20" spans="2:16" ht="150" customHeight="1" thickBot="1">
      <c r="B20" s="59">
        <v>11</v>
      </c>
      <c r="C20" s="56" t="s">
        <v>50</v>
      </c>
      <c r="D20" s="36" t="s">
        <v>103</v>
      </c>
      <c r="E20" s="36" t="s">
        <v>104</v>
      </c>
      <c r="F20" s="36" t="s">
        <v>105</v>
      </c>
      <c r="G20" s="17" t="s">
        <v>11</v>
      </c>
      <c r="H20" s="37">
        <v>2</v>
      </c>
      <c r="I20" s="37">
        <v>5</v>
      </c>
      <c r="J20" s="38">
        <f t="shared" si="5"/>
        <v>10</v>
      </c>
      <c r="K20" s="40" t="str">
        <f t="shared" si="6"/>
        <v>TOLERABLE</v>
      </c>
      <c r="L20" s="17" t="s">
        <v>55</v>
      </c>
      <c r="M20" s="36" t="s">
        <v>112</v>
      </c>
      <c r="N20" s="50" t="s">
        <v>56</v>
      </c>
      <c r="O20" s="49" t="s">
        <v>23</v>
      </c>
      <c r="P20" s="28" t="s">
        <v>24</v>
      </c>
    </row>
    <row r="21" spans="2:16" ht="162.75" thickBot="1">
      <c r="B21" s="59">
        <v>12</v>
      </c>
      <c r="C21" s="57" t="s">
        <v>63</v>
      </c>
      <c r="D21" s="6" t="s">
        <v>64</v>
      </c>
      <c r="E21" s="39" t="s">
        <v>106</v>
      </c>
      <c r="F21" s="5" t="s">
        <v>111</v>
      </c>
      <c r="G21" s="41" t="s">
        <v>11</v>
      </c>
      <c r="H21" s="39">
        <v>2</v>
      </c>
      <c r="I21" s="39">
        <v>10</v>
      </c>
      <c r="J21" s="34">
        <f t="shared" si="5"/>
        <v>20</v>
      </c>
      <c r="K21" s="40" t="str">
        <f t="shared" si="6"/>
        <v xml:space="preserve"> MODERADO</v>
      </c>
      <c r="L21" s="39" t="s">
        <v>65</v>
      </c>
      <c r="M21" s="42" t="s">
        <v>66</v>
      </c>
      <c r="N21" s="39" t="s">
        <v>67</v>
      </c>
      <c r="O21" s="43">
        <v>42458</v>
      </c>
      <c r="P21" s="43">
        <v>42734</v>
      </c>
    </row>
    <row r="22" spans="2:16">
      <c r="B22" s="60"/>
      <c r="C22" s="61"/>
      <c r="D22" s="62"/>
      <c r="E22" s="61"/>
      <c r="F22" s="62"/>
      <c r="G22" s="62"/>
      <c r="H22" s="61"/>
      <c r="I22" s="61"/>
      <c r="J22" s="34"/>
      <c r="K22" s="62"/>
      <c r="L22" s="61"/>
      <c r="M22" s="61"/>
      <c r="N22" s="61"/>
      <c r="O22" s="63"/>
      <c r="P22" s="63"/>
    </row>
    <row r="23" spans="2:16" ht="14.25" thickBot="1"/>
    <row r="24" spans="2:16" ht="15" thickBot="1">
      <c r="C24" s="64" t="s">
        <v>113</v>
      </c>
      <c r="D24" s="65"/>
      <c r="E24" s="65"/>
      <c r="F24" s="64" t="s">
        <v>116</v>
      </c>
      <c r="G24" s="65"/>
      <c r="H24" s="65"/>
      <c r="I24" s="65"/>
      <c r="J24" s="65"/>
      <c r="K24" s="66"/>
      <c r="L24" s="64" t="s">
        <v>117</v>
      </c>
      <c r="M24" s="65"/>
      <c r="N24" s="66"/>
      <c r="O24" s="64" t="s">
        <v>118</v>
      </c>
      <c r="P24" s="66"/>
    </row>
    <row r="25" spans="2:16" ht="36" customHeight="1" thickBot="1">
      <c r="C25" s="67" t="s">
        <v>119</v>
      </c>
      <c r="D25" s="68"/>
      <c r="E25" s="69"/>
      <c r="F25" s="70" t="s">
        <v>120</v>
      </c>
      <c r="G25" s="71"/>
      <c r="H25" s="71"/>
      <c r="I25" s="71"/>
      <c r="J25" s="71"/>
      <c r="K25" s="72"/>
      <c r="L25" s="70" t="s">
        <v>121</v>
      </c>
      <c r="M25" s="71"/>
      <c r="N25" s="72"/>
      <c r="O25" s="73" t="s">
        <v>122</v>
      </c>
      <c r="P25" s="74"/>
    </row>
    <row r="26" spans="2:16" ht="17.25" thickBot="1">
      <c r="C26" s="2"/>
      <c r="D26" s="2"/>
      <c r="E26" s="2"/>
      <c r="F26" s="2"/>
      <c r="G26" s="2"/>
      <c r="H26" s="2"/>
      <c r="I26" s="2"/>
    </row>
    <row r="27" spans="2:16" ht="15.75" customHeight="1" thickBot="1">
      <c r="C27" s="116" t="s">
        <v>95</v>
      </c>
      <c r="D27" s="117"/>
      <c r="E27" s="117"/>
      <c r="F27" s="117"/>
      <c r="G27" s="117"/>
      <c r="H27" s="117"/>
      <c r="I27" s="117"/>
      <c r="J27" s="117"/>
      <c r="K27" s="117"/>
      <c r="L27" s="117"/>
      <c r="M27" s="117"/>
      <c r="N27" s="117"/>
      <c r="O27" s="117"/>
      <c r="P27" s="118"/>
    </row>
    <row r="28" spans="2:16" ht="15.75" customHeight="1" thickBot="1">
      <c r="C28" s="119" t="s">
        <v>96</v>
      </c>
      <c r="D28" s="120"/>
      <c r="E28" s="120"/>
      <c r="F28" s="120"/>
      <c r="G28" s="121"/>
      <c r="H28" s="119" t="s">
        <v>97</v>
      </c>
      <c r="I28" s="120"/>
      <c r="J28" s="120"/>
      <c r="K28" s="120"/>
      <c r="L28" s="120"/>
      <c r="M28" s="120"/>
      <c r="N28" s="120"/>
      <c r="O28" s="120"/>
      <c r="P28" s="121"/>
    </row>
    <row r="29" spans="2:16" ht="15.75" customHeight="1" thickBot="1">
      <c r="C29" s="122"/>
      <c r="D29" s="123"/>
      <c r="E29" s="123"/>
      <c r="F29" s="123"/>
      <c r="G29" s="124"/>
      <c r="H29" s="122"/>
      <c r="I29" s="123"/>
      <c r="J29" s="123"/>
      <c r="K29" s="123"/>
      <c r="L29" s="123"/>
      <c r="M29" s="123"/>
      <c r="N29" s="123"/>
      <c r="O29" s="123"/>
      <c r="P29" s="124"/>
    </row>
  </sheetData>
  <mergeCells count="29">
    <mergeCell ref="C27:P27"/>
    <mergeCell ref="C28:G28"/>
    <mergeCell ref="H28:P28"/>
    <mergeCell ref="C29:G29"/>
    <mergeCell ref="H29:P29"/>
    <mergeCell ref="B6:C6"/>
    <mergeCell ref="B2:C4"/>
    <mergeCell ref="C7:P7"/>
    <mergeCell ref="O8:O9"/>
    <mergeCell ref="P8:P9"/>
    <mergeCell ref="H8:K8"/>
    <mergeCell ref="L8:L9"/>
    <mergeCell ref="M8:M9"/>
    <mergeCell ref="N8:N9"/>
    <mergeCell ref="B8:G8"/>
    <mergeCell ref="D6:P6"/>
    <mergeCell ref="O2:P2"/>
    <mergeCell ref="O3:P3"/>
    <mergeCell ref="O4:P4"/>
    <mergeCell ref="I5:P5"/>
    <mergeCell ref="D2:M4"/>
    <mergeCell ref="L24:N24"/>
    <mergeCell ref="O24:P24"/>
    <mergeCell ref="C25:E25"/>
    <mergeCell ref="F25:K25"/>
    <mergeCell ref="L25:N25"/>
    <mergeCell ref="O25:P25"/>
    <mergeCell ref="C24:E24"/>
    <mergeCell ref="F24:K24"/>
  </mergeCells>
  <conditionalFormatting sqref="K10:K12 K19:K20 K14:K15">
    <cfRule type="cellIs" dxfId="29" priority="127" operator="equal">
      <formula>"INACEPTABLE"</formula>
    </cfRule>
    <cfRule type="cellIs" dxfId="28" priority="128" operator="equal">
      <formula>"IMPORTANTE"</formula>
    </cfRule>
    <cfRule type="cellIs" dxfId="27" priority="129" operator="equal">
      <formula>"MODERADO"</formula>
    </cfRule>
    <cfRule type="cellIs" dxfId="26" priority="130" operator="equal">
      <formula>"TOLERABLE"</formula>
    </cfRule>
    <cfRule type="cellIs" dxfId="25" priority="131" operator="equal">
      <formula>"ACEPTABLE"</formula>
    </cfRule>
    <cfRule type="colorScale" priority="132">
      <colorScale>
        <cfvo type="num" val="5"/>
        <cfvo type="num" val="40"/>
        <cfvo type="num" val="60"/>
        <color rgb="FFF8696B"/>
        <color rgb="FFFFEB84"/>
        <color rgb="FF63BE7B"/>
      </colorScale>
    </cfRule>
  </conditionalFormatting>
  <conditionalFormatting sqref="K13">
    <cfRule type="cellIs" dxfId="24" priority="91" operator="equal">
      <formula>"INACEPTABLE"</formula>
    </cfRule>
    <cfRule type="cellIs" dxfId="23" priority="92" operator="equal">
      <formula>"IMPORTANTE"</formula>
    </cfRule>
    <cfRule type="cellIs" dxfId="22" priority="93" operator="equal">
      <formula>"MODERADO"</formula>
    </cfRule>
    <cfRule type="cellIs" dxfId="21" priority="94" operator="equal">
      <formula>"TOLERABLE"</formula>
    </cfRule>
    <cfRule type="cellIs" dxfId="20" priority="95" operator="equal">
      <formula>"ACEPTABLE"</formula>
    </cfRule>
    <cfRule type="colorScale" priority="96">
      <colorScale>
        <cfvo type="num" val="5"/>
        <cfvo type="num" val="40"/>
        <cfvo type="num" val="60"/>
        <color rgb="FFF8696B"/>
        <color rgb="FFFFEB84"/>
        <color rgb="FF63BE7B"/>
      </colorScale>
    </cfRule>
  </conditionalFormatting>
  <conditionalFormatting sqref="K17">
    <cfRule type="cellIs" dxfId="19" priority="31" operator="equal">
      <formula>"INACEPTABLE"</formula>
    </cfRule>
    <cfRule type="cellIs" dxfId="18" priority="32" operator="equal">
      <formula>"IMPORTANTE"</formula>
    </cfRule>
    <cfRule type="cellIs" dxfId="17" priority="33" operator="equal">
      <formula>"MODERADO"</formula>
    </cfRule>
    <cfRule type="cellIs" dxfId="16" priority="34" operator="equal">
      <formula>"TOLERABLE"</formula>
    </cfRule>
    <cfRule type="cellIs" dxfId="15" priority="35" operator="equal">
      <formula>"ACEPTABLE"</formula>
    </cfRule>
    <cfRule type="colorScale" priority="36">
      <colorScale>
        <cfvo type="num" val="5"/>
        <cfvo type="num" val="40"/>
        <cfvo type="num" val="60"/>
        <color rgb="FFF8696B"/>
        <color rgb="FFFFEB84"/>
        <color rgb="FF63BE7B"/>
      </colorScale>
    </cfRule>
  </conditionalFormatting>
  <conditionalFormatting sqref="K18">
    <cfRule type="cellIs" dxfId="14" priority="25" operator="equal">
      <formula>"INACEPTABLE"</formula>
    </cfRule>
    <cfRule type="cellIs" dxfId="13" priority="26" operator="equal">
      <formula>"IMPORTANTE"</formula>
    </cfRule>
    <cfRule type="cellIs" dxfId="12" priority="27" operator="equal">
      <formula>"MODERADO"</formula>
    </cfRule>
    <cfRule type="cellIs" dxfId="11" priority="28" operator="equal">
      <formula>"TOLERABLE"</formula>
    </cfRule>
    <cfRule type="cellIs" dxfId="10" priority="29" operator="equal">
      <formula>"ACEPTABLE"</formula>
    </cfRule>
    <cfRule type="colorScale" priority="30">
      <colorScale>
        <cfvo type="num" val="5"/>
        <cfvo type="num" val="40"/>
        <cfvo type="num" val="60"/>
        <color rgb="FFF8696B"/>
        <color rgb="FFFFEB84"/>
        <color rgb="FF63BE7B"/>
      </colorScale>
    </cfRule>
  </conditionalFormatting>
  <conditionalFormatting sqref="K16">
    <cfRule type="cellIs" dxfId="9" priority="19" operator="equal">
      <formula>"INACEPTABLE"</formula>
    </cfRule>
    <cfRule type="cellIs" dxfId="8" priority="20" operator="equal">
      <formula>"IMPORTANTE"</formula>
    </cfRule>
    <cfRule type="cellIs" dxfId="7" priority="21" operator="equal">
      <formula>"MODERADO"</formula>
    </cfRule>
    <cfRule type="cellIs" dxfId="6" priority="22" operator="equal">
      <formula>"TOLERABLE"</formula>
    </cfRule>
    <cfRule type="cellIs" dxfId="5" priority="23" operator="equal">
      <formula>"ACEPTABLE"</formula>
    </cfRule>
    <cfRule type="colorScale" priority="24">
      <colorScale>
        <cfvo type="num" val="5"/>
        <cfvo type="num" val="40"/>
        <cfvo type="num" val="60"/>
        <color rgb="FFF8696B"/>
        <color rgb="FFFFEB84"/>
        <color rgb="FF63BE7B"/>
      </colorScale>
    </cfRule>
  </conditionalFormatting>
  <conditionalFormatting sqref="K21:K22">
    <cfRule type="cellIs" dxfId="4" priority="1" operator="equal">
      <formula>"INACEPTABLE"</formula>
    </cfRule>
    <cfRule type="cellIs" dxfId="3" priority="2" operator="equal">
      <formula>"IMPORTANTE"</formula>
    </cfRule>
    <cfRule type="cellIs" dxfId="2" priority="3" operator="equal">
      <formula>"MODERADO"</formula>
    </cfRule>
    <cfRule type="cellIs" dxfId="1" priority="4" operator="equal">
      <formula>"TOLERABLE"</formula>
    </cfRule>
    <cfRule type="cellIs" dxfId="0"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2016-01-22T15:36:59Z</cp:lastPrinted>
  <dcterms:created xsi:type="dcterms:W3CDTF">2015-11-18T12:18:25Z</dcterms:created>
  <dcterms:modified xsi:type="dcterms:W3CDTF">2016-04-07T19:04:09Z</dcterms:modified>
</cp:coreProperties>
</file>